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760" activeTab="0"/>
  </bookViews>
  <sheets>
    <sheet name="форма 2п new" sheetId="1" r:id="rId1"/>
  </sheets>
  <definedNames>
    <definedName name="_xlnm.Print_Titles" localSheetId="0">'форма 2п new'!$6:$8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<sst xmlns="http://schemas.openxmlformats.org/spreadsheetml/2006/main" count="465" uniqueCount="257">
  <si>
    <t>Потребление электроэнергии</t>
  </si>
  <si>
    <t>млн.кВт.ч.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</si>
  <si>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</si>
  <si>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</si>
  <si>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</si>
  <si>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</si>
  <si>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</si>
  <si>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</si>
  <si>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</si>
  <si>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</si>
  <si>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</si>
  <si>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</si>
  <si>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</si>
  <si>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</si>
  <si>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</si>
  <si>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</si>
  <si>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</si>
  <si>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</si>
  <si>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</si>
  <si>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</si>
  <si>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</si>
  <si>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</si>
  <si>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Импорт товаров - всего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</si>
  <si>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</si>
  <si>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</si>
  <si>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</si>
  <si>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</si>
  <si>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</si>
  <si>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</si>
  <si>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</si>
  <si>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</si>
  <si>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</si>
  <si>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</si>
  <si>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</si>
  <si>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</si>
  <si>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</si>
  <si>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</si>
  <si>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</si>
  <si>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</si>
  <si>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</si>
  <si>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</si>
  <si>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</si>
  <si>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</si>
  <si>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</si>
  <si>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</si>
  <si>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</si>
  <si>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</si>
  <si>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</si>
  <si>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</si>
  <si>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</si>
  <si>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</si>
  <si>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</si>
  <si>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</si>
  <si>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</si>
  <si>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Индекс-дефлятор объема валового регионального продукта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</si>
  <si>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</si>
  <si>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</si>
  <si>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</si>
  <si>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</si>
  <si>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</si>
  <si>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</si>
  <si>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</si>
  <si>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</si>
  <si>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</si>
  <si>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</si>
  <si>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Строительство</t>
  </si>
  <si>
    <t xml:space="preserve">Государства-участники СНГ </t>
  </si>
  <si>
    <t>рублей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</si>
  <si>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</si>
  <si>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</si>
  <si>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</si>
  <si>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</si>
  <si>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</si>
  <si>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тыс. чел</t>
  </si>
  <si>
    <t>Валовой региональный продукт</t>
  </si>
  <si>
    <t>Темп роста объема валового регионального продукта</t>
  </si>
  <si>
    <t>% г/г</t>
  </si>
  <si>
    <t xml:space="preserve">Объем отгруженной продукции (работ. услуг) </t>
  </si>
  <si>
    <t>Добыча угля (05)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</si>
  <si>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</si>
  <si>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</si>
  <si>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</si>
  <si>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Обрабатывающие производства (раздел С)</t>
  </si>
  <si>
    <t>Производство пищевых продуктов (10)</t>
  </si>
  <si>
    <t>Производство напитков (11)</t>
  </si>
  <si>
    <t>Производство текстильных изделий (13)</t>
  </si>
  <si>
    <t>Производство одежды (14)</t>
  </si>
  <si>
    <t>Производство кожи и изделий из кожи (15)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</si>
  <si>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</si>
  <si>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</si>
  <si>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Деятельность полиграфическая и копирование носителей информации (18)</t>
  </si>
  <si>
    <t>Производство химических веществ и химических продуктов (20)</t>
  </si>
  <si>
    <t>Производство резиновых и пластмассовых изделий (22)</t>
  </si>
  <si>
    <t>Производство прочей неметаллической минеральной продукции (23)</t>
  </si>
  <si>
    <t>Производство металлургическое (24)</t>
  </si>
  <si>
    <t>Производство готовых металлических изделий, кроме машин и оборудования (25)</t>
  </si>
  <si>
    <t>Производство электрического оборудования (27)</t>
  </si>
  <si>
    <t>Производство машин и оборудования, не включенных в другие группировки (28)</t>
  </si>
  <si>
    <t>Производство автотранспортных средств, прицепов и полуприцепов (29)</t>
  </si>
  <si>
    <t>Производство прочих транспортных средств и оборудования (30)</t>
  </si>
  <si>
    <t>Производство мебели (31)</t>
  </si>
  <si>
    <t>Ремонт и монтаж машин и оборудования (33)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</si>
  <si>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</si>
  <si>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</si>
  <si>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</si>
  <si>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 xml:space="preserve">Индекс-дефлятор 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</si>
  <si>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</si>
  <si>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</si>
  <si>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</si>
  <si>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</si>
  <si>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</si>
  <si>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</si>
  <si>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млрд. рублей</t>
  </si>
  <si>
    <t>Темп роста оборота розничной торговли</t>
  </si>
  <si>
    <t>Темп роста объема платных услуг населению</t>
  </si>
  <si>
    <t>Экспорт ТЭК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</si>
  <si>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</si>
  <si>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</si>
  <si>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</si>
  <si>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</si>
  <si>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</si>
  <si>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</si>
  <si>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</si>
  <si>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</si>
  <si>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</si>
  <si>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</si>
  <si>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Доходы консолидированного бюджета субъекта  Российской Федерации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</si>
  <si>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</si>
  <si>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</si>
  <si>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</si>
  <si>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</si>
  <si>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</si>
  <si>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</si>
  <si>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</si>
  <si>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</si>
  <si>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</si>
  <si>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</si>
  <si>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</si>
  <si>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</si>
  <si>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</si>
  <si>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</si>
  <si>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</si>
  <si>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</si>
  <si>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</si>
  <si>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</si>
  <si>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 xml:space="preserve"> Добыча полезных ископаемых (раздел В)</t>
  </si>
  <si>
    <t>Торговля и услуги наслению</t>
  </si>
  <si>
    <t>Внешнеэкономическая деятельность</t>
  </si>
  <si>
    <t>Малое и среднее предпринимательство, включая микропредприятия</t>
  </si>
  <si>
    <t>Инвестиции</t>
  </si>
  <si>
    <t>Консолидированный бюджет субъекта Российской Федерации</t>
  </si>
  <si>
    <t>Труд и занятость</t>
  </si>
  <si>
    <t>Производство лекарственных средств и материалов, применяемых в медицинских целях (21)</t>
  </si>
  <si>
    <t>Производство прочих готовых изделий (32)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</si>
  <si>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</si>
  <si>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</si>
  <si>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</si>
  <si>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</si>
  <si>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</si>
  <si>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</si>
  <si>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</si>
  <si>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</si>
  <si>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</si>
  <si>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</si>
  <si>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</si>
  <si>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</si>
  <si>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</si>
  <si>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</si>
  <si>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</si>
  <si>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</si>
  <si>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</si>
  <si>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</si>
  <si>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</si>
  <si>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</si>
  <si>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</si>
  <si>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</si>
  <si>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</si>
  <si>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</si>
  <si>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</si>
  <si>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</si>
  <si>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</si>
  <si>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</si>
  <si>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</si>
  <si>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</si>
  <si>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</si>
  <si>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</si>
  <si>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</si>
  <si>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</si>
  <si>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Производство компьютеров, электронных и оптических изделий (26)</t>
  </si>
  <si>
    <t>Основные показатели социально-экономического развития субъекта Российской Федерации на среднесрочный период</t>
  </si>
  <si>
    <t>3.</t>
  </si>
  <si>
    <t>2.</t>
  </si>
  <si>
    <t>1.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</si>
  <si>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</si>
  <si>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</si>
  <si>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Инвестиции в основной капитал к ВРП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</si>
  <si>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</si>
  <si>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Индекс-дефлятор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</si>
  <si>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- 05 Добыча угля</t>
  </si>
  <si>
    <t>Индекс-дефлятор отрузки - 05 Добыча угля</t>
  </si>
  <si>
    <t>Объем отгруженных товаров собственного производства, выполненных работ и услуг собственными силами - 07 Добыча металлических руд</t>
  </si>
  <si>
    <t>Индекс-дефлятор отрузки - 07 Добыча металлических руд</t>
  </si>
  <si>
    <t>Объем отгруженных товаров собственного производства, выполненных работ и услуг собственными силами - 08 Добыча прочих полезных ископаемых</t>
  </si>
  <si>
    <t>Индекс-дефлятор отрузки - 08 Добыча прочих полезных ископаемых</t>
  </si>
  <si>
    <t>Объем отгруженных товаров собственного производства, выполненных работ и услуг собственными силами - 09 Предоставление услуг в области добычи полезных ископаемых</t>
  </si>
  <si>
    <t>Индекс-дефлятор отрузки - 09 Предоставление услуг в области добычи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</si>
  <si>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</si>
  <si>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Индекс-дефлятор отрузки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</si>
  <si>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</si>
  <si>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Индекс-дефлятор отрузки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</si>
  <si>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</si>
  <si>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Индекс-дефлятор отрузки - 11 Производство напитков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</si>
  <si>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</si>
  <si>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Индекс-дефлятор отрузки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</si>
  <si>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</si>
  <si>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Индекс-дефлятор отрузки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</si>
  <si>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</si>
  <si>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Индекс-дефлятор отрузки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</si>
  <si>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</si>
  <si>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Индекс-дефлятор отрузки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</si>
  <si>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</si>
  <si>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Индекс-дефлятор отрузки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</si>
  <si>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</si>
  <si>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</si>
  <si>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</si>
  <si>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Индекс-дефлятор отрузки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</si>
  <si>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</si>
  <si>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Индекс-дефлятор отрузки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</si>
  <si>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</si>
  <si>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Индекс-дефлятор отрузки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</si>
  <si>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</si>
  <si>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>Индекс-дефлятор отрузки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</si>
  <si>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</si>
  <si>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 xml:space="preserve">Индекс-дефлятор отрузки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</si>
  <si>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</si>
  <si>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Индекс-дефлятор отрузки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</si>
  <si>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</si>
  <si>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Индекс-дефлятор отрузки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</si>
  <si>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</si>
  <si>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Индекс-дефлятор отрузки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</si>
  <si>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</si>
  <si>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Индекс-дефлятор отрузки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</si>
  <si>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</si>
  <si>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Индекс-дефлятор отрузки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</si>
  <si>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</si>
  <si>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Индекс-дефлятор отрузки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</si>
  <si>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</si>
  <si>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Индекс-дефлятор отрузки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</si>
  <si>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</si>
  <si>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Индекс-дефлятор отрузки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</si>
  <si>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</si>
  <si>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Индекс-дефлятор отрузки - 33 Ремонт и монтаж машин и оборудования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</si>
  <si>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</si>
  <si>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Индекс-дефлятор отгрузки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</si>
  <si>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</si>
  <si>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</si>
  <si>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МО СП "Кусотинское"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</si>
</sst>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00"/>
    <numFmt numFmtId="179" formatCode="[$-FC19]d\ mmmm\ yyyy\ &quot;г.&quot;"/>
    <numFmt numFmtId="180" formatCode="0.000"/>
  </numFmts>
  <fonts count="46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Fill="1" applyAlignment="1">
      <alignment horizontal="right" vertical="center"/>
    </xf>
    <xf numFmtId="0" fontId="0" fillId="3" borderId="10" xfId="0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3" fillId="3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 applyProtection="1">
      <alignment horizontal="center" vertical="center" wrapText="1" shrinkToFit="1"/>
      <protection/>
    </xf>
    <xf numFmtId="180" fontId="4" fillId="0" borderId="1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25"/>
  <sheetViews>
    <sheetView tabSelected="1" zoomScale="70" zoomScaleNormal="70" zoomScalePageLayoutView="0" workbookViewId="0" topLeftCell="A163">
      <selection activeCell="A173" sqref="A173:IV173"/>
    </sheetView>
  </sheetViews>
  <sheetFormatPr defaultColWidth="8.875" defaultRowHeight="12.75"/>
  <cols>
    <col min="1" max="1" width="5.125" style="3" customWidth="1"/>
    <col min="2" max="2" width="6.25390625" style="26" bestFit="1" customWidth="1"/>
    <col min="3" max="3" width="69.625" style="3" customWidth="1"/>
    <col min="4" max="4" width="32.25390625" style="3" customWidth="1"/>
    <col min="5" max="25" width="13.75390625" style="3" customWidth="1"/>
    <col min="26" max="16384" width="8.875" style="3" customWidth="1"/>
  </cols>
  <sheetData>
    <row r="2" spans="2:16" ht="21" customHeight="1">
      <c r="B2" s="49" t="s">
        <v>189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3:16" ht="20.2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21" customHeight="1">
      <c r="B4" s="51" t="s">
        <v>256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ht="12.75">
      <c r="C5" s="3" t="s">
        <v>34</v>
      </c>
    </row>
    <row r="6" spans="2:25" ht="18.75">
      <c r="B6" s="53"/>
      <c r="C6" s="41" t="s">
        <v>38</v>
      </c>
      <c r="D6" s="41" t="s">
        <v>39</v>
      </c>
      <c r="E6" s="1" t="s">
        <v>40</v>
      </c>
      <c r="F6" s="2" t="s">
        <v>40</v>
      </c>
      <c r="G6" s="2" t="s">
        <v>41</v>
      </c>
      <c r="H6" s="44" t="s">
        <v>42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</row>
    <row r="7" spans="2:25" ht="22.5" customHeight="1">
      <c r="B7" s="54"/>
      <c r="C7" s="42"/>
      <c r="D7" s="42"/>
      <c r="E7" s="41">
        <v>2016</v>
      </c>
      <c r="F7" s="41">
        <v>2017</v>
      </c>
      <c r="G7" s="41">
        <v>2018</v>
      </c>
      <c r="H7" s="44">
        <v>2019</v>
      </c>
      <c r="I7" s="45"/>
      <c r="J7" s="46"/>
      <c r="K7" s="44">
        <v>2020</v>
      </c>
      <c r="L7" s="45"/>
      <c r="M7" s="46"/>
      <c r="N7" s="44">
        <v>2021</v>
      </c>
      <c r="O7" s="45"/>
      <c r="P7" s="46"/>
      <c r="Q7" s="44">
        <v>2022</v>
      </c>
      <c r="R7" s="45"/>
      <c r="S7" s="46"/>
      <c r="T7" s="44">
        <v>2023</v>
      </c>
      <c r="U7" s="45"/>
      <c r="V7" s="46"/>
      <c r="W7" s="44">
        <v>2024</v>
      </c>
      <c r="X7" s="45"/>
      <c r="Y7" s="46"/>
    </row>
    <row r="8" spans="2:25" ht="37.5">
      <c r="B8" s="54"/>
      <c r="C8" s="42"/>
      <c r="D8" s="42"/>
      <c r="E8" s="42"/>
      <c r="F8" s="42"/>
      <c r="G8" s="42"/>
      <c r="H8" s="1" t="s">
        <v>60</v>
      </c>
      <c r="I8" s="1" t="s">
        <v>59</v>
      </c>
      <c r="J8" s="1" t="s">
        <v>61</v>
      </c>
      <c r="K8" s="1" t="s">
        <v>60</v>
      </c>
      <c r="L8" s="1" t="s">
        <v>59</v>
      </c>
      <c r="M8" s="1" t="s">
        <v>61</v>
      </c>
      <c r="N8" s="1" t="s">
        <v>60</v>
      </c>
      <c r="O8" s="1" t="s">
        <v>59</v>
      </c>
      <c r="P8" s="1" t="s">
        <v>61</v>
      </c>
      <c r="Q8" s="1" t="s">
        <v>60</v>
      </c>
      <c r="R8" s="1" t="s">
        <v>59</v>
      </c>
      <c r="S8" s="1" t="s">
        <v>61</v>
      </c>
      <c r="T8" s="1" t="s">
        <v>60</v>
      </c>
      <c r="U8" s="1" t="s">
        <v>59</v>
      </c>
      <c r="V8" s="1" t="s">
        <v>61</v>
      </c>
      <c r="W8" s="1" t="s">
        <v>60</v>
      </c>
      <c r="X8" s="1" t="s">
        <v>59</v>
      </c>
      <c r="Y8" s="1" t="s">
        <v>61</v>
      </c>
    </row>
    <row r="9" spans="2:25" ht="18.75">
      <c r="B9" s="54"/>
      <c r="C9" s="43"/>
      <c r="D9" s="43"/>
      <c r="E9" s="43"/>
      <c r="F9" s="43"/>
      <c r="G9" s="43"/>
      <c r="H9" s="1" t="s">
        <v>62</v>
      </c>
      <c r="I9" s="1" t="s">
        <v>63</v>
      </c>
      <c r="J9" s="1" t="s">
        <v>64</v>
      </c>
      <c r="K9" s="1" t="s">
        <v>62</v>
      </c>
      <c r="L9" s="1" t="s">
        <v>63</v>
      </c>
      <c r="M9" s="1" t="s">
        <v>64</v>
      </c>
      <c r="N9" s="1" t="s">
        <v>62</v>
      </c>
      <c r="O9" s="1" t="s">
        <v>63</v>
      </c>
      <c r="P9" s="1" t="s">
        <v>64</v>
      </c>
      <c r="Q9" s="1" t="s">
        <v>62</v>
      </c>
      <c r="R9" s="1" t="s">
        <v>63</v>
      </c>
      <c r="S9" s="1" t="s">
        <v>64</v>
      </c>
      <c r="T9" s="1" t="s">
        <v>62</v>
      </c>
      <c r="U9" s="1" t="s">
        <v>63</v>
      </c>
      <c r="V9" s="1" t="s">
        <v>64</v>
      </c>
      <c r="W9" s="1" t="s">
        <v>62</v>
      </c>
      <c r="X9" s="1" t="s">
        <v>63</v>
      </c>
      <c r="Y9" s="1" t="s">
        <v>64</v>
      </c>
    </row>
    <row r="10" spans="2:25" ht="18.75">
      <c r="B10" s="27" t="s">
        <v>192</v>
      </c>
      <c r="C10" s="10" t="s">
        <v>2</v>
      </c>
      <c r="D10" s="10"/>
      <c r="E10" s="22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2:25" ht="18.75">
      <c r="B11" s="7">
        <v>1</v>
      </c>
      <c r="C11" s="5" t="s">
        <v>68</v>
      </c>
      <c r="D11" s="4" t="s">
        <v>43</v>
      </c>
      <c r="E11" s="28">
        <v>0.688</v>
      </c>
      <c r="F11" s="28">
        <v>0.659</v>
      </c>
      <c r="G11" s="33">
        <v>0.654</v>
      </c>
      <c r="H11" s="28">
        <v>0.686</v>
      </c>
      <c r="I11" s="28">
        <v>0.686</v>
      </c>
      <c r="J11" s="28">
        <v>0.686</v>
      </c>
      <c r="K11" s="35">
        <v>0.69</v>
      </c>
      <c r="L11" s="35">
        <v>0.69</v>
      </c>
      <c r="M11" s="35">
        <v>0.69</v>
      </c>
      <c r="N11" s="28">
        <v>0.696</v>
      </c>
      <c r="O11" s="28">
        <v>0.696</v>
      </c>
      <c r="P11" s="28">
        <v>0.696</v>
      </c>
      <c r="Q11" s="28">
        <v>0.702</v>
      </c>
      <c r="R11" s="28">
        <v>0.702</v>
      </c>
      <c r="S11" s="28">
        <v>0.702</v>
      </c>
      <c r="T11" s="28">
        <v>0.705</v>
      </c>
      <c r="U11" s="28">
        <v>0.705</v>
      </c>
      <c r="V11" s="28">
        <v>0.705</v>
      </c>
      <c r="W11" s="35">
        <v>0.71</v>
      </c>
      <c r="X11" s="35">
        <v>0.71</v>
      </c>
      <c r="Y11" s="35">
        <v>0.71</v>
      </c>
    </row>
    <row r="12" spans="2:25" ht="18.75">
      <c r="B12" s="7">
        <v>2</v>
      </c>
      <c r="C12" s="8" t="s">
        <v>69</v>
      </c>
      <c r="D12" s="4" t="s">
        <v>43</v>
      </c>
      <c r="E12" s="28">
        <v>0.401</v>
      </c>
      <c r="F12" s="28">
        <v>0.408</v>
      </c>
      <c r="G12" s="28">
        <v>0.412</v>
      </c>
      <c r="H12" s="28">
        <v>0.415</v>
      </c>
      <c r="I12" s="28">
        <v>0.415</v>
      </c>
      <c r="J12" s="28">
        <v>0.415</v>
      </c>
      <c r="K12" s="28">
        <v>0.418</v>
      </c>
      <c r="L12" s="28">
        <v>0.418</v>
      </c>
      <c r="M12" s="28">
        <v>0.418</v>
      </c>
      <c r="N12" s="28">
        <v>0.421</v>
      </c>
      <c r="O12" s="28">
        <v>0.421</v>
      </c>
      <c r="P12" s="28">
        <v>0.421</v>
      </c>
      <c r="Q12" s="28">
        <v>0.424</v>
      </c>
      <c r="R12" s="28">
        <v>0.424</v>
      </c>
      <c r="S12" s="28">
        <v>0.424</v>
      </c>
      <c r="T12" s="28">
        <v>0.427</v>
      </c>
      <c r="U12" s="28">
        <v>0.427</v>
      </c>
      <c r="V12" s="28">
        <v>0.427</v>
      </c>
      <c r="W12" s="35">
        <v>0.43</v>
      </c>
      <c r="X12" s="35">
        <v>0.43</v>
      </c>
      <c r="Y12" s="35">
        <v>0.43</v>
      </c>
    </row>
    <row r="13" spans="2:25" s="40" customFormat="1" ht="37.5">
      <c r="B13" s="7">
        <v>3</v>
      </c>
      <c r="C13" s="37" t="s">
        <v>70</v>
      </c>
      <c r="D13" s="4" t="s">
        <v>43</v>
      </c>
      <c r="E13" s="38">
        <v>0.01</v>
      </c>
      <c r="F13" s="39">
        <v>0.013</v>
      </c>
      <c r="G13" s="39">
        <v>0.012</v>
      </c>
      <c r="H13" s="39">
        <v>0.013</v>
      </c>
      <c r="I13" s="39">
        <v>0.013</v>
      </c>
      <c r="J13" s="39">
        <v>0.014</v>
      </c>
      <c r="K13" s="39">
        <v>0.012</v>
      </c>
      <c r="L13" s="39">
        <v>0.012</v>
      </c>
      <c r="M13" s="39">
        <v>0.011</v>
      </c>
      <c r="N13" s="39">
        <v>0.012</v>
      </c>
      <c r="O13" s="39">
        <v>0.011</v>
      </c>
      <c r="P13" s="39">
        <v>0.011</v>
      </c>
      <c r="Q13" s="39">
        <v>0.013</v>
      </c>
      <c r="R13" s="39">
        <v>0.012</v>
      </c>
      <c r="S13" s="39">
        <v>0.011</v>
      </c>
      <c r="T13" s="39">
        <v>0.014</v>
      </c>
      <c r="U13" s="39">
        <v>0.013</v>
      </c>
      <c r="V13" s="39">
        <v>0.013</v>
      </c>
      <c r="W13" s="39">
        <v>0.015</v>
      </c>
      <c r="X13" s="39">
        <v>0.014</v>
      </c>
      <c r="Y13" s="39">
        <v>0.013</v>
      </c>
    </row>
    <row r="14" spans="2:25" ht="18.75">
      <c r="B14" s="7">
        <v>4</v>
      </c>
      <c r="C14" s="5" t="s">
        <v>45</v>
      </c>
      <c r="D14" s="4" t="s">
        <v>46</v>
      </c>
      <c r="E14" s="28">
        <v>69.5</v>
      </c>
      <c r="F14" s="28">
        <v>70.2</v>
      </c>
      <c r="G14" s="28">
        <v>70.2</v>
      </c>
      <c r="H14" s="28">
        <v>70.3</v>
      </c>
      <c r="I14" s="28">
        <v>70.3</v>
      </c>
      <c r="J14" s="28">
        <v>70.3</v>
      </c>
      <c r="K14" s="28">
        <v>70.4</v>
      </c>
      <c r="L14" s="28">
        <v>70.4</v>
      </c>
      <c r="M14" s="28">
        <v>70.4</v>
      </c>
      <c r="N14" s="28">
        <v>70.5</v>
      </c>
      <c r="O14" s="28">
        <v>70.5</v>
      </c>
      <c r="P14" s="28">
        <v>70.5</v>
      </c>
      <c r="Q14" s="28">
        <v>72.5</v>
      </c>
      <c r="R14" s="28">
        <v>72</v>
      </c>
      <c r="S14" s="28">
        <v>73</v>
      </c>
      <c r="T14" s="28">
        <v>73</v>
      </c>
      <c r="U14" s="28">
        <v>72.5</v>
      </c>
      <c r="V14" s="28">
        <v>73.5</v>
      </c>
      <c r="W14" s="28">
        <v>73.5</v>
      </c>
      <c r="X14" s="28">
        <v>73</v>
      </c>
      <c r="Y14" s="28">
        <v>74</v>
      </c>
    </row>
    <row r="15" spans="2:25" ht="37.5">
      <c r="B15" s="7">
        <v>5</v>
      </c>
      <c r="C15" s="5" t="s">
        <v>47</v>
      </c>
      <c r="D15" s="4" t="s">
        <v>48</v>
      </c>
      <c r="E15" s="28">
        <v>8.3</v>
      </c>
      <c r="F15" s="28">
        <v>3.95</v>
      </c>
      <c r="G15" s="28">
        <v>5.2</v>
      </c>
      <c r="H15" s="28">
        <v>5.8</v>
      </c>
      <c r="I15" s="28">
        <v>5.8</v>
      </c>
      <c r="J15" s="28">
        <v>5.8</v>
      </c>
      <c r="K15" s="28">
        <v>6.1</v>
      </c>
      <c r="L15" s="28">
        <v>6.1</v>
      </c>
      <c r="M15" s="28">
        <v>6.1</v>
      </c>
      <c r="N15" s="28">
        <v>6.2</v>
      </c>
      <c r="O15" s="28">
        <v>6.2</v>
      </c>
      <c r="P15" s="28">
        <v>6.2</v>
      </c>
      <c r="Q15" s="28">
        <v>6.2</v>
      </c>
      <c r="R15" s="28">
        <v>6.2</v>
      </c>
      <c r="S15" s="28">
        <v>6.2</v>
      </c>
      <c r="T15" s="28">
        <v>6.3</v>
      </c>
      <c r="U15" s="28">
        <v>6.3</v>
      </c>
      <c r="V15" s="28">
        <v>6.3</v>
      </c>
      <c r="W15" s="28">
        <v>6.4</v>
      </c>
      <c r="X15" s="28">
        <v>6.4</v>
      </c>
      <c r="Y15" s="28">
        <v>6.4</v>
      </c>
    </row>
    <row r="16" spans="2:25" ht="37.5">
      <c r="B16" s="7">
        <v>6</v>
      </c>
      <c r="C16" s="5" t="s">
        <v>71</v>
      </c>
      <c r="D16" s="4" t="s">
        <v>72</v>
      </c>
      <c r="E16" s="28">
        <v>1.72</v>
      </c>
      <c r="F16" s="28">
        <v>1.72</v>
      </c>
      <c r="G16" s="28">
        <v>1.75</v>
      </c>
      <c r="H16" s="28">
        <v>1.8</v>
      </c>
      <c r="I16" s="28">
        <v>1.8</v>
      </c>
      <c r="J16" s="28">
        <v>1.8</v>
      </c>
      <c r="K16" s="28">
        <v>2</v>
      </c>
      <c r="L16" s="28">
        <v>2</v>
      </c>
      <c r="M16" s="28">
        <v>2</v>
      </c>
      <c r="N16" s="28">
        <v>2.2</v>
      </c>
      <c r="O16" s="28">
        <v>2.2</v>
      </c>
      <c r="P16" s="28">
        <v>2.2</v>
      </c>
      <c r="Q16" s="28">
        <v>2.4</v>
      </c>
      <c r="R16" s="28">
        <v>2.4</v>
      </c>
      <c r="S16" s="28">
        <v>2.4</v>
      </c>
      <c r="T16" s="28">
        <v>2.7</v>
      </c>
      <c r="U16" s="28">
        <v>2.7</v>
      </c>
      <c r="V16" s="28">
        <v>2.7</v>
      </c>
      <c r="W16" s="28">
        <v>3</v>
      </c>
      <c r="X16" s="28">
        <v>3</v>
      </c>
      <c r="Y16" s="28">
        <v>3</v>
      </c>
    </row>
    <row r="17" spans="2:25" ht="37.5">
      <c r="B17" s="7">
        <v>7</v>
      </c>
      <c r="C17" s="5" t="s">
        <v>49</v>
      </c>
      <c r="D17" s="4" t="s">
        <v>50</v>
      </c>
      <c r="E17" s="28">
        <v>7.6</v>
      </c>
      <c r="F17" s="28">
        <v>7.9</v>
      </c>
      <c r="G17" s="28">
        <v>6.54</v>
      </c>
      <c r="H17" s="28">
        <v>6.2</v>
      </c>
      <c r="I17" s="28">
        <v>6.2</v>
      </c>
      <c r="J17" s="28">
        <v>6.2</v>
      </c>
      <c r="K17" s="28">
        <v>6.1</v>
      </c>
      <c r="L17" s="28">
        <v>6</v>
      </c>
      <c r="M17" s="28">
        <v>6.2</v>
      </c>
      <c r="N17" s="28">
        <v>6</v>
      </c>
      <c r="O17" s="28">
        <v>6.2</v>
      </c>
      <c r="P17" s="28">
        <v>6.2</v>
      </c>
      <c r="Q17" s="28">
        <v>6.1</v>
      </c>
      <c r="R17" s="28">
        <v>6</v>
      </c>
      <c r="S17" s="28">
        <v>6.1</v>
      </c>
      <c r="T17" s="28">
        <v>6</v>
      </c>
      <c r="U17" s="28">
        <v>6.1</v>
      </c>
      <c r="V17" s="28">
        <v>6</v>
      </c>
      <c r="W17" s="28">
        <v>6.1</v>
      </c>
      <c r="X17" s="28">
        <v>6.1</v>
      </c>
      <c r="Y17" s="28">
        <v>6.2</v>
      </c>
    </row>
    <row r="18" spans="2:25" ht="37.5">
      <c r="B18" s="7">
        <v>8</v>
      </c>
      <c r="C18" s="5" t="s">
        <v>51</v>
      </c>
      <c r="D18" s="4" t="s">
        <v>52</v>
      </c>
      <c r="E18" s="28">
        <v>0.7</v>
      </c>
      <c r="F18" s="28">
        <v>-3.95</v>
      </c>
      <c r="G18" s="28">
        <f>G15-G17</f>
        <v>-1.3399999999999999</v>
      </c>
      <c r="H18" s="28">
        <v>-1.25</v>
      </c>
      <c r="I18" s="28">
        <v>-1.25</v>
      </c>
      <c r="J18" s="28">
        <v>-1.24</v>
      </c>
      <c r="K18" s="28">
        <v>-0.9</v>
      </c>
      <c r="L18" s="28">
        <v>-0.8</v>
      </c>
      <c r="M18" s="28">
        <v>-0.8</v>
      </c>
      <c r="N18" s="28">
        <v>0</v>
      </c>
      <c r="O18" s="28">
        <f aca="true" t="shared" si="0" ref="O18:Y18">O15-O17</f>
        <v>0</v>
      </c>
      <c r="P18" s="28">
        <f t="shared" si="0"/>
        <v>0</v>
      </c>
      <c r="Q18" s="28">
        <f t="shared" si="0"/>
        <v>0.10000000000000053</v>
      </c>
      <c r="R18" s="28">
        <f t="shared" si="0"/>
        <v>0.20000000000000018</v>
      </c>
      <c r="S18" s="28">
        <f t="shared" si="0"/>
        <v>0.10000000000000053</v>
      </c>
      <c r="T18" s="28">
        <f t="shared" si="0"/>
        <v>0.2999999999999998</v>
      </c>
      <c r="U18" s="28">
        <f t="shared" si="0"/>
        <v>0.20000000000000018</v>
      </c>
      <c r="V18" s="28">
        <f t="shared" si="0"/>
        <v>0.2999999999999998</v>
      </c>
      <c r="W18" s="28">
        <f t="shared" si="0"/>
        <v>0.3000000000000007</v>
      </c>
      <c r="X18" s="28">
        <f t="shared" si="0"/>
        <v>0.3000000000000007</v>
      </c>
      <c r="Y18" s="28">
        <f t="shared" si="0"/>
        <v>0.20000000000000018</v>
      </c>
    </row>
    <row r="19" spans="2:25" ht="18.75">
      <c r="B19" s="7">
        <v>9</v>
      </c>
      <c r="C19" s="5" t="s">
        <v>194</v>
      </c>
      <c r="D19" s="4" t="s">
        <v>73</v>
      </c>
      <c r="E19" s="28">
        <v>-7.2</v>
      </c>
      <c r="F19" s="28">
        <v>-12.1</v>
      </c>
      <c r="G19" s="28">
        <v>-4.5</v>
      </c>
      <c r="H19" s="28">
        <v>-3.9</v>
      </c>
      <c r="I19" s="28">
        <v>-3.9</v>
      </c>
      <c r="J19" s="28">
        <v>-3.8</v>
      </c>
      <c r="K19" s="28">
        <v>-4</v>
      </c>
      <c r="L19" s="28">
        <v>-4.1</v>
      </c>
      <c r="M19" s="28">
        <v>-4</v>
      </c>
      <c r="N19" s="28">
        <v>-4.2</v>
      </c>
      <c r="O19" s="28">
        <v>-4.1</v>
      </c>
      <c r="P19" s="28">
        <v>-4.2</v>
      </c>
      <c r="Q19" s="28">
        <v>5</v>
      </c>
      <c r="R19" s="28">
        <v>5</v>
      </c>
      <c r="S19" s="28">
        <v>6</v>
      </c>
      <c r="T19" s="28">
        <v>8</v>
      </c>
      <c r="U19" s="28">
        <v>8</v>
      </c>
      <c r="V19" s="28">
        <v>9</v>
      </c>
      <c r="W19" s="28">
        <v>10</v>
      </c>
      <c r="X19" s="28">
        <v>10</v>
      </c>
      <c r="Y19" s="28">
        <v>11</v>
      </c>
    </row>
    <row r="20" spans="2:25" ht="18.75">
      <c r="B20" s="25" t="s">
        <v>191</v>
      </c>
      <c r="C20" s="10" t="s">
        <v>74</v>
      </c>
      <c r="D20" s="11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2:25" ht="18.75">
      <c r="B21" s="15">
        <v>10</v>
      </c>
      <c r="C21" s="6" t="s">
        <v>74</v>
      </c>
      <c r="D21" s="4" t="s">
        <v>53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2:25" ht="37.5">
      <c r="B22" s="7">
        <v>11</v>
      </c>
      <c r="C22" s="5" t="s">
        <v>75</v>
      </c>
      <c r="D22" s="4" t="s">
        <v>11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2:25" ht="37.5">
      <c r="B23" s="7">
        <v>12</v>
      </c>
      <c r="C23" s="5" t="s">
        <v>54</v>
      </c>
      <c r="D23" s="4" t="s">
        <v>76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2:25" ht="18.75">
      <c r="B24" s="25" t="s">
        <v>190</v>
      </c>
      <c r="C24" s="10" t="s">
        <v>143</v>
      </c>
      <c r="D24" s="1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2:25" ht="18.75">
      <c r="B25" s="15">
        <v>13</v>
      </c>
      <c r="C25" s="13" t="s">
        <v>77</v>
      </c>
      <c r="D25" s="14" t="s">
        <v>53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2:25" ht="37.5">
      <c r="B26" s="15">
        <f>B25+1</f>
        <v>14</v>
      </c>
      <c r="C26" s="13" t="s">
        <v>55</v>
      </c>
      <c r="D26" s="14" t="s">
        <v>11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2:25" ht="37.5">
      <c r="B27" s="15">
        <f aca="true" t="shared" si="1" ref="B27:B90">B26+1</f>
        <v>15</v>
      </c>
      <c r="C27" s="20" t="s">
        <v>145</v>
      </c>
      <c r="D27" s="4" t="s">
        <v>11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2:25" ht="78">
      <c r="B28" s="15">
        <f t="shared" si="1"/>
        <v>16</v>
      </c>
      <c r="C28" s="20" t="s">
        <v>196</v>
      </c>
      <c r="D28" s="4" t="s">
        <v>53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2:25" ht="39">
      <c r="B29" s="15">
        <f t="shared" si="1"/>
        <v>17</v>
      </c>
      <c r="C29" s="20" t="s">
        <v>197</v>
      </c>
      <c r="D29" s="4" t="s">
        <v>44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2:25" ht="37.5">
      <c r="B30" s="15">
        <f t="shared" si="1"/>
        <v>18</v>
      </c>
      <c r="C30" s="5" t="s">
        <v>78</v>
      </c>
      <c r="D30" s="4" t="s">
        <v>11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2:25" ht="56.25">
      <c r="B31" s="15">
        <f t="shared" si="1"/>
        <v>19</v>
      </c>
      <c r="C31" s="5" t="s">
        <v>198</v>
      </c>
      <c r="D31" s="4" t="s">
        <v>53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2:25" ht="18.75">
      <c r="B32" s="15">
        <f t="shared" si="1"/>
        <v>20</v>
      </c>
      <c r="C32" s="5" t="s">
        <v>199</v>
      </c>
      <c r="D32" s="4" t="s">
        <v>44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2:25" ht="37.5">
      <c r="B33" s="15">
        <f t="shared" si="1"/>
        <v>21</v>
      </c>
      <c r="C33" s="5" t="s">
        <v>79</v>
      </c>
      <c r="D33" s="4" t="s">
        <v>11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2:25" ht="56.25">
      <c r="B34" s="15">
        <f t="shared" si="1"/>
        <v>22</v>
      </c>
      <c r="C34" s="5" t="s">
        <v>200</v>
      </c>
      <c r="D34" s="4" t="s">
        <v>53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2:25" ht="37.5">
      <c r="B35" s="15">
        <f t="shared" si="1"/>
        <v>23</v>
      </c>
      <c r="C35" s="5" t="s">
        <v>201</v>
      </c>
      <c r="D35" s="4" t="s">
        <v>44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2:25" ht="37.5">
      <c r="B36" s="15">
        <f t="shared" si="1"/>
        <v>24</v>
      </c>
      <c r="C36" s="5" t="s">
        <v>80</v>
      </c>
      <c r="D36" s="4" t="s">
        <v>11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2:25" ht="75">
      <c r="B37" s="15">
        <f t="shared" si="1"/>
        <v>25</v>
      </c>
      <c r="C37" s="5" t="s">
        <v>202</v>
      </c>
      <c r="D37" s="4" t="s">
        <v>53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2:25" ht="37.5">
      <c r="B38" s="15">
        <f t="shared" si="1"/>
        <v>26</v>
      </c>
      <c r="C38" s="5" t="s">
        <v>203</v>
      </c>
      <c r="D38" s="4" t="s">
        <v>44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2:25" ht="37.5">
      <c r="B39" s="15">
        <f t="shared" si="1"/>
        <v>27</v>
      </c>
      <c r="C39" s="5" t="s">
        <v>81</v>
      </c>
      <c r="D39" s="4" t="s">
        <v>11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2:25" ht="75">
      <c r="B40" s="15">
        <f t="shared" si="1"/>
        <v>28</v>
      </c>
      <c r="C40" s="5" t="s">
        <v>204</v>
      </c>
      <c r="D40" s="4" t="s">
        <v>53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2:25" ht="37.5">
      <c r="B41" s="15">
        <f t="shared" si="1"/>
        <v>29</v>
      </c>
      <c r="C41" s="5" t="s">
        <v>205</v>
      </c>
      <c r="D41" s="4" t="s">
        <v>44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2:25" ht="37.5">
      <c r="B42" s="15">
        <f t="shared" si="1"/>
        <v>30</v>
      </c>
      <c r="C42" s="20" t="s">
        <v>82</v>
      </c>
      <c r="D42" s="4" t="s">
        <v>11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2:25" ht="75">
      <c r="B43" s="15">
        <f t="shared" si="1"/>
        <v>31</v>
      </c>
      <c r="C43" s="5" t="s">
        <v>206</v>
      </c>
      <c r="D43" s="30" t="s">
        <v>53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2:25" ht="37.5">
      <c r="B44" s="15">
        <f t="shared" si="1"/>
        <v>32</v>
      </c>
      <c r="C44" s="5" t="s">
        <v>207</v>
      </c>
      <c r="D44" s="30" t="s">
        <v>44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2:25" ht="37.5">
      <c r="B45" s="15">
        <f t="shared" si="1"/>
        <v>33</v>
      </c>
      <c r="C45" s="5" t="s">
        <v>83</v>
      </c>
      <c r="D45" s="4" t="s">
        <v>11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2:25" ht="75">
      <c r="B46" s="15">
        <f t="shared" si="1"/>
        <v>34</v>
      </c>
      <c r="C46" s="5" t="s">
        <v>208</v>
      </c>
      <c r="D46" s="30" t="s">
        <v>53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2:25" ht="37.5">
      <c r="B47" s="15">
        <f t="shared" si="1"/>
        <v>35</v>
      </c>
      <c r="C47" s="5" t="s">
        <v>209</v>
      </c>
      <c r="D47" s="30" t="s">
        <v>44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2:25" ht="37.5">
      <c r="B48" s="15">
        <f t="shared" si="1"/>
        <v>36</v>
      </c>
      <c r="C48" s="5" t="s">
        <v>84</v>
      </c>
      <c r="D48" s="4" t="s">
        <v>11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2:25" ht="56.25">
      <c r="B49" s="15">
        <f t="shared" si="1"/>
        <v>37</v>
      </c>
      <c r="C49" s="5" t="s">
        <v>210</v>
      </c>
      <c r="D49" s="4" t="s">
        <v>53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2:25" ht="18.75">
      <c r="B50" s="15">
        <f t="shared" si="1"/>
        <v>38</v>
      </c>
      <c r="C50" s="5" t="s">
        <v>211</v>
      </c>
      <c r="D50" s="4" t="s">
        <v>44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2:25" ht="37.5">
      <c r="B51" s="15">
        <f t="shared" si="1"/>
        <v>39</v>
      </c>
      <c r="C51" s="5" t="s">
        <v>85</v>
      </c>
      <c r="D51" s="4" t="s">
        <v>11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2:25" ht="75">
      <c r="B52" s="15">
        <f t="shared" si="1"/>
        <v>40</v>
      </c>
      <c r="C52" s="13" t="s">
        <v>212</v>
      </c>
      <c r="D52" s="14" t="s">
        <v>53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2:25" ht="37.5">
      <c r="B53" s="15">
        <f t="shared" si="1"/>
        <v>41</v>
      </c>
      <c r="C53" s="13" t="s">
        <v>213</v>
      </c>
      <c r="D53" s="14" t="s">
        <v>44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2:25" ht="37.5">
      <c r="B54" s="15">
        <f t="shared" si="1"/>
        <v>42</v>
      </c>
      <c r="C54" s="5" t="s">
        <v>86</v>
      </c>
      <c r="D54" s="4" t="s">
        <v>11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2:25" ht="56.25">
      <c r="B55" s="15">
        <f t="shared" si="1"/>
        <v>43</v>
      </c>
      <c r="C55" s="13" t="s">
        <v>214</v>
      </c>
      <c r="D55" s="14" t="s">
        <v>53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2:25" ht="18.75">
      <c r="B56" s="15">
        <f t="shared" si="1"/>
        <v>44</v>
      </c>
      <c r="C56" s="13" t="s">
        <v>215</v>
      </c>
      <c r="D56" s="14" t="s">
        <v>44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2:25" ht="37.5">
      <c r="B57" s="15">
        <f t="shared" si="1"/>
        <v>45</v>
      </c>
      <c r="C57" s="5" t="s">
        <v>87</v>
      </c>
      <c r="D57" s="4" t="s">
        <v>11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2:25" ht="75">
      <c r="B58" s="15">
        <f t="shared" si="1"/>
        <v>46</v>
      </c>
      <c r="C58" s="5" t="s">
        <v>216</v>
      </c>
      <c r="D58" s="30" t="s">
        <v>53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2:25" ht="37.5">
      <c r="B59" s="15">
        <f t="shared" si="1"/>
        <v>47</v>
      </c>
      <c r="C59" s="5" t="s">
        <v>217</v>
      </c>
      <c r="D59" s="30" t="s">
        <v>44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2:25" ht="56.25">
      <c r="B60" s="15">
        <f t="shared" si="1"/>
        <v>48</v>
      </c>
      <c r="C60" s="5" t="s">
        <v>88</v>
      </c>
      <c r="D60" s="4" t="s">
        <v>11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2:25" ht="112.5">
      <c r="B61" s="15">
        <f t="shared" si="1"/>
        <v>49</v>
      </c>
      <c r="C61" s="5" t="s">
        <v>218</v>
      </c>
      <c r="D61" s="30" t="s">
        <v>53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2:25" ht="75">
      <c r="B62" s="15">
        <f t="shared" si="1"/>
        <v>50</v>
      </c>
      <c r="C62" s="5" t="s">
        <v>219</v>
      </c>
      <c r="D62" s="30" t="s">
        <v>44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2:25" ht="37.5">
      <c r="B63" s="15">
        <f t="shared" si="1"/>
        <v>51</v>
      </c>
      <c r="C63" s="5" t="s">
        <v>89</v>
      </c>
      <c r="D63" s="4" t="s">
        <v>11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2:25" ht="75">
      <c r="B64" s="15">
        <f t="shared" si="1"/>
        <v>52</v>
      </c>
      <c r="C64" s="13" t="s">
        <v>220</v>
      </c>
      <c r="D64" s="31" t="s">
        <v>53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2:25" ht="37.5">
      <c r="B65" s="15">
        <f t="shared" si="1"/>
        <v>53</v>
      </c>
      <c r="C65" s="13" t="s">
        <v>221</v>
      </c>
      <c r="D65" s="31" t="s">
        <v>44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2:25" ht="37.5">
      <c r="B66" s="15">
        <f t="shared" si="1"/>
        <v>54</v>
      </c>
      <c r="C66" s="5" t="s">
        <v>90</v>
      </c>
      <c r="D66" s="4" t="s">
        <v>11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2:25" ht="75">
      <c r="B67" s="15">
        <f t="shared" si="1"/>
        <v>55</v>
      </c>
      <c r="C67" s="13" t="s">
        <v>222</v>
      </c>
      <c r="D67" s="14" t="s">
        <v>53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2:25" ht="37.5">
      <c r="B68" s="15">
        <f t="shared" si="1"/>
        <v>56</v>
      </c>
      <c r="C68" s="5" t="s">
        <v>223</v>
      </c>
      <c r="D68" s="4" t="s">
        <v>44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2:25" ht="37.5">
      <c r="B69" s="15">
        <f t="shared" si="1"/>
        <v>57</v>
      </c>
      <c r="C69" s="5" t="s">
        <v>91</v>
      </c>
      <c r="D69" s="4" t="s">
        <v>11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2:25" ht="75">
      <c r="B70" s="15">
        <f t="shared" si="1"/>
        <v>58</v>
      </c>
      <c r="C70" s="5" t="s">
        <v>224</v>
      </c>
      <c r="D70" s="30" t="s">
        <v>53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2:25" ht="37.5">
      <c r="B71" s="15">
        <f t="shared" si="1"/>
        <v>59</v>
      </c>
      <c r="C71" s="5" t="s">
        <v>225</v>
      </c>
      <c r="D71" s="30" t="s">
        <v>44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2:25" ht="37.5">
      <c r="B72" s="15">
        <f t="shared" si="1"/>
        <v>60</v>
      </c>
      <c r="C72" s="5" t="s">
        <v>152</v>
      </c>
      <c r="D72" s="4" t="s">
        <v>11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2:25" ht="93.75">
      <c r="B73" s="15">
        <f t="shared" si="1"/>
        <v>61</v>
      </c>
      <c r="C73" s="5" t="s">
        <v>226</v>
      </c>
      <c r="D73" s="4" t="s">
        <v>53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2:25" ht="56.25">
      <c r="B74" s="15">
        <f t="shared" si="1"/>
        <v>62</v>
      </c>
      <c r="C74" s="5" t="s">
        <v>227</v>
      </c>
      <c r="D74" s="4" t="s">
        <v>44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2:25" ht="37.5">
      <c r="B75" s="15">
        <f t="shared" si="1"/>
        <v>63</v>
      </c>
      <c r="C75" s="5" t="s">
        <v>92</v>
      </c>
      <c r="D75" s="4" t="s">
        <v>11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2:25" ht="75">
      <c r="B76" s="15">
        <f t="shared" si="1"/>
        <v>64</v>
      </c>
      <c r="C76" s="5" t="s">
        <v>228</v>
      </c>
      <c r="D76" s="30" t="s">
        <v>53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2:25" ht="37.5">
      <c r="B77" s="15">
        <f t="shared" si="1"/>
        <v>65</v>
      </c>
      <c r="C77" s="5" t="s">
        <v>229</v>
      </c>
      <c r="D77" s="30" t="s">
        <v>44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2:25" ht="37.5">
      <c r="B78" s="15">
        <f t="shared" si="1"/>
        <v>66</v>
      </c>
      <c r="C78" s="5" t="s">
        <v>93</v>
      </c>
      <c r="D78" s="4" t="s">
        <v>11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2:25" ht="75">
      <c r="B79" s="15">
        <f t="shared" si="1"/>
        <v>67</v>
      </c>
      <c r="C79" s="5" t="s">
        <v>230</v>
      </c>
      <c r="D79" s="30" t="s">
        <v>53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2:25" ht="37.5">
      <c r="B80" s="15">
        <f t="shared" si="1"/>
        <v>68</v>
      </c>
      <c r="C80" s="5" t="s">
        <v>231</v>
      </c>
      <c r="D80" s="30" t="s">
        <v>44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2:25" ht="37.5">
      <c r="B81" s="15">
        <f t="shared" si="1"/>
        <v>69</v>
      </c>
      <c r="C81" s="5" t="s">
        <v>94</v>
      </c>
      <c r="D81" s="4" t="s">
        <v>11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2:25" ht="75">
      <c r="B82" s="15">
        <f t="shared" si="1"/>
        <v>70</v>
      </c>
      <c r="C82" s="13" t="s">
        <v>232</v>
      </c>
      <c r="D82" s="14" t="s">
        <v>53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2:25" ht="37.5">
      <c r="B83" s="15">
        <f t="shared" si="1"/>
        <v>71</v>
      </c>
      <c r="C83" s="13" t="s">
        <v>233</v>
      </c>
      <c r="D83" s="14" t="s">
        <v>44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2:25" ht="37.5">
      <c r="B84" s="15">
        <f t="shared" si="1"/>
        <v>72</v>
      </c>
      <c r="C84" s="5" t="s">
        <v>95</v>
      </c>
      <c r="D84" s="4" t="s">
        <v>11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2:25" ht="75">
      <c r="B85" s="15">
        <f t="shared" si="1"/>
        <v>73</v>
      </c>
      <c r="C85" s="13" t="s">
        <v>234</v>
      </c>
      <c r="D85" s="14" t="s">
        <v>53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2:25" ht="37.5">
      <c r="B86" s="15">
        <f t="shared" si="1"/>
        <v>74</v>
      </c>
      <c r="C86" s="13" t="s">
        <v>235</v>
      </c>
      <c r="D86" s="14" t="s">
        <v>44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2:25" ht="37.5">
      <c r="B87" s="15">
        <f t="shared" si="1"/>
        <v>75</v>
      </c>
      <c r="C87" s="5" t="s">
        <v>188</v>
      </c>
      <c r="D87" s="4" t="s">
        <v>11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2:25" ht="75">
      <c r="B88" s="15">
        <f t="shared" si="1"/>
        <v>76</v>
      </c>
      <c r="C88" s="13" t="s">
        <v>236</v>
      </c>
      <c r="D88" s="14" t="s">
        <v>53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2:25" ht="37.5">
      <c r="B89" s="15">
        <f t="shared" si="1"/>
        <v>77</v>
      </c>
      <c r="C89" s="13" t="s">
        <v>237</v>
      </c>
      <c r="D89" s="14" t="s">
        <v>44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2:25" ht="37.5">
      <c r="B90" s="15">
        <f t="shared" si="1"/>
        <v>78</v>
      </c>
      <c r="C90" s="5" t="s">
        <v>96</v>
      </c>
      <c r="D90" s="4" t="s">
        <v>11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2:25" ht="75">
      <c r="B91" s="15">
        <f aca="true" t="shared" si="2" ref="B91:B154">B90+1</f>
        <v>79</v>
      </c>
      <c r="C91" s="13" t="s">
        <v>238</v>
      </c>
      <c r="D91" s="31" t="s">
        <v>53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2:25" ht="37.5">
      <c r="B92" s="15">
        <f t="shared" si="2"/>
        <v>80</v>
      </c>
      <c r="C92" s="13" t="s">
        <v>239</v>
      </c>
      <c r="D92" s="31" t="s">
        <v>44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2:25" ht="37.5">
      <c r="B93" s="15">
        <f t="shared" si="2"/>
        <v>81</v>
      </c>
      <c r="C93" s="5" t="s">
        <v>97</v>
      </c>
      <c r="D93" s="4" t="s">
        <v>11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2:25" ht="75">
      <c r="B94" s="15">
        <f t="shared" si="2"/>
        <v>82</v>
      </c>
      <c r="C94" s="13" t="s">
        <v>240</v>
      </c>
      <c r="D94" s="31" t="s">
        <v>53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2:25" ht="37.5">
      <c r="B95" s="15">
        <f t="shared" si="2"/>
        <v>83</v>
      </c>
      <c r="C95" s="13" t="s">
        <v>241</v>
      </c>
      <c r="D95" s="31" t="s">
        <v>44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2:25" ht="37.5">
      <c r="B96" s="15">
        <f t="shared" si="2"/>
        <v>84</v>
      </c>
      <c r="C96" s="5" t="s">
        <v>98</v>
      </c>
      <c r="D96" s="4" t="s">
        <v>11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2:25" ht="75">
      <c r="B97" s="15">
        <f t="shared" si="2"/>
        <v>85</v>
      </c>
      <c r="C97" s="13" t="s">
        <v>242</v>
      </c>
      <c r="D97" s="14" t="s">
        <v>53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2:25" ht="37.5">
      <c r="B98" s="15">
        <f t="shared" si="2"/>
        <v>86</v>
      </c>
      <c r="C98" s="5" t="s">
        <v>243</v>
      </c>
      <c r="D98" s="4" t="s">
        <v>44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2:25" ht="37.5">
      <c r="B99" s="15">
        <f t="shared" si="2"/>
        <v>87</v>
      </c>
      <c r="C99" s="5" t="s">
        <v>99</v>
      </c>
      <c r="D99" s="4" t="s">
        <v>11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2:25" ht="75">
      <c r="B100" s="15">
        <f t="shared" si="2"/>
        <v>88</v>
      </c>
      <c r="C100" s="13" t="s">
        <v>244</v>
      </c>
      <c r="D100" s="14" t="s">
        <v>53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2:25" ht="37.5">
      <c r="B101" s="15">
        <f t="shared" si="2"/>
        <v>89</v>
      </c>
      <c r="C101" s="5" t="s">
        <v>245</v>
      </c>
      <c r="D101" s="4" t="s">
        <v>44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2:25" ht="37.5">
      <c r="B102" s="15">
        <f t="shared" si="2"/>
        <v>90</v>
      </c>
      <c r="C102" s="5" t="s">
        <v>100</v>
      </c>
      <c r="D102" s="4" t="s">
        <v>11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2:25" ht="56.25">
      <c r="B103" s="15">
        <f t="shared" si="2"/>
        <v>91</v>
      </c>
      <c r="C103" s="13" t="s">
        <v>246</v>
      </c>
      <c r="D103" s="14" t="s">
        <v>53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2:25" ht="18.75">
      <c r="B104" s="15">
        <f t="shared" si="2"/>
        <v>92</v>
      </c>
      <c r="C104" s="13" t="s">
        <v>247</v>
      </c>
      <c r="D104" s="14" t="s">
        <v>44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2:25" ht="37.5">
      <c r="B105" s="15">
        <f t="shared" si="2"/>
        <v>93</v>
      </c>
      <c r="C105" s="5" t="s">
        <v>153</v>
      </c>
      <c r="D105" s="4" t="s">
        <v>11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2:25" ht="75">
      <c r="B106" s="15">
        <f t="shared" si="2"/>
        <v>94</v>
      </c>
      <c r="C106" s="13" t="s">
        <v>248</v>
      </c>
      <c r="D106" s="14" t="s">
        <v>53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2:25" ht="37.5">
      <c r="B107" s="15">
        <f t="shared" si="2"/>
        <v>95</v>
      </c>
      <c r="C107" s="5" t="s">
        <v>249</v>
      </c>
      <c r="D107" s="4" t="s">
        <v>44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2:25" ht="37.5">
      <c r="B108" s="15">
        <f t="shared" si="2"/>
        <v>96</v>
      </c>
      <c r="C108" s="5" t="s">
        <v>101</v>
      </c>
      <c r="D108" s="4" t="s">
        <v>11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2:25" ht="75">
      <c r="B109" s="15">
        <f t="shared" si="2"/>
        <v>97</v>
      </c>
      <c r="C109" s="5" t="s">
        <v>250</v>
      </c>
      <c r="D109" s="4" t="s">
        <v>53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2:25" ht="37.5">
      <c r="B110" s="15">
        <f t="shared" si="2"/>
        <v>98</v>
      </c>
      <c r="C110" s="5" t="s">
        <v>251</v>
      </c>
      <c r="D110" s="4" t="s">
        <v>44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2:25" ht="39">
      <c r="B111" s="15">
        <f t="shared" si="2"/>
        <v>99</v>
      </c>
      <c r="C111" s="20" t="s">
        <v>102</v>
      </c>
      <c r="D111" s="4" t="s">
        <v>11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2:25" ht="93.75">
      <c r="B112" s="15">
        <f t="shared" si="2"/>
        <v>100</v>
      </c>
      <c r="C112" s="13" t="s">
        <v>252</v>
      </c>
      <c r="D112" s="14" t="s">
        <v>53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2:25" ht="56.25">
      <c r="B113" s="15">
        <f t="shared" si="2"/>
        <v>101</v>
      </c>
      <c r="C113" s="13" t="s">
        <v>253</v>
      </c>
      <c r="D113" s="14" t="s">
        <v>44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2:25" ht="58.5">
      <c r="B114" s="15">
        <f t="shared" si="2"/>
        <v>102</v>
      </c>
      <c r="C114" s="20" t="s">
        <v>103</v>
      </c>
      <c r="D114" s="4" t="s">
        <v>11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2:25" ht="93.75">
      <c r="B115" s="15">
        <f t="shared" si="2"/>
        <v>103</v>
      </c>
      <c r="C115" s="13" t="s">
        <v>254</v>
      </c>
      <c r="D115" s="14" t="s">
        <v>53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2:25" ht="56.25">
      <c r="B116" s="15">
        <f t="shared" si="2"/>
        <v>104</v>
      </c>
      <c r="C116" s="5" t="s">
        <v>255</v>
      </c>
      <c r="D116" s="30" t="s">
        <v>44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2:25" ht="18.75">
      <c r="B117" s="15">
        <f t="shared" si="2"/>
        <v>105</v>
      </c>
      <c r="C117" s="5" t="s">
        <v>0</v>
      </c>
      <c r="D117" s="4" t="s">
        <v>1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2:25" ht="37.5">
      <c r="B118" s="15">
        <f t="shared" si="2"/>
        <v>106</v>
      </c>
      <c r="C118" s="5" t="s">
        <v>3</v>
      </c>
      <c r="D118" s="4" t="s">
        <v>4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2:25" ht="56.25">
      <c r="B119" s="15">
        <f t="shared" si="2"/>
        <v>107</v>
      </c>
      <c r="C119" s="5" t="s">
        <v>104</v>
      </c>
      <c r="D119" s="4" t="s">
        <v>5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2:25" ht="18.75">
      <c r="B120" s="32">
        <v>4</v>
      </c>
      <c r="C120" s="10" t="s">
        <v>144</v>
      </c>
      <c r="D120" s="11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2:25" ht="18.75">
      <c r="B121" s="15">
        <v>108</v>
      </c>
      <c r="C121" s="6" t="s">
        <v>6</v>
      </c>
      <c r="D121" s="16" t="s">
        <v>7</v>
      </c>
      <c r="E121" s="28">
        <v>23.44</v>
      </c>
      <c r="F121" s="28">
        <v>24.08</v>
      </c>
      <c r="G121" s="28">
        <v>28.6</v>
      </c>
      <c r="H121" s="28">
        <v>29.1</v>
      </c>
      <c r="I121" s="28">
        <v>29.1</v>
      </c>
      <c r="J121" s="28">
        <v>29.1</v>
      </c>
      <c r="K121" s="28">
        <v>29.75</v>
      </c>
      <c r="L121" s="28">
        <v>29.75</v>
      </c>
      <c r="M121" s="28">
        <v>29.75</v>
      </c>
      <c r="N121" s="28">
        <v>30.35</v>
      </c>
      <c r="O121" s="28">
        <v>30.35</v>
      </c>
      <c r="P121" s="28">
        <v>30.35</v>
      </c>
      <c r="Q121" s="28">
        <v>30.95</v>
      </c>
      <c r="R121" s="28">
        <v>30.95</v>
      </c>
      <c r="S121" s="28">
        <v>30.95</v>
      </c>
      <c r="T121" s="28">
        <v>31.57</v>
      </c>
      <c r="U121" s="28">
        <v>31.57</v>
      </c>
      <c r="V121" s="28">
        <v>31.57</v>
      </c>
      <c r="W121" s="28">
        <v>32.2</v>
      </c>
      <c r="X121" s="28">
        <v>32.2</v>
      </c>
      <c r="Y121" s="28">
        <v>32.2</v>
      </c>
    </row>
    <row r="122" spans="2:25" ht="37.5">
      <c r="B122" s="15">
        <f t="shared" si="2"/>
        <v>109</v>
      </c>
      <c r="C122" s="5" t="s">
        <v>8</v>
      </c>
      <c r="D122" s="4" t="s">
        <v>11</v>
      </c>
      <c r="E122" s="28">
        <v>62.36</v>
      </c>
      <c r="F122" s="28">
        <v>102.7</v>
      </c>
      <c r="G122" s="28">
        <v>118.7</v>
      </c>
      <c r="H122" s="28">
        <v>101.7</v>
      </c>
      <c r="I122" s="28">
        <v>101.7</v>
      </c>
      <c r="J122" s="28">
        <v>101.7</v>
      </c>
      <c r="K122" s="28">
        <v>102.2</v>
      </c>
      <c r="L122" s="28">
        <v>102.2</v>
      </c>
      <c r="M122" s="28">
        <v>102.2</v>
      </c>
      <c r="N122" s="28">
        <v>102</v>
      </c>
      <c r="O122" s="28">
        <v>102</v>
      </c>
      <c r="P122" s="28">
        <v>102</v>
      </c>
      <c r="Q122" s="28">
        <v>101.9</v>
      </c>
      <c r="R122" s="28">
        <v>101.9</v>
      </c>
      <c r="S122" s="28">
        <v>101.9</v>
      </c>
      <c r="T122" s="28">
        <v>102</v>
      </c>
      <c r="U122" s="28">
        <v>102</v>
      </c>
      <c r="V122" s="28">
        <v>102</v>
      </c>
      <c r="W122" s="28">
        <v>101.9</v>
      </c>
      <c r="X122" s="28">
        <v>101.9</v>
      </c>
      <c r="Y122" s="28">
        <v>101.9</v>
      </c>
    </row>
    <row r="123" spans="2:25" ht="18.75">
      <c r="B123" s="15">
        <f t="shared" si="2"/>
        <v>110</v>
      </c>
      <c r="C123" s="5" t="s">
        <v>105</v>
      </c>
      <c r="D123" s="4" t="s">
        <v>76</v>
      </c>
      <c r="E123" s="28">
        <v>113.5</v>
      </c>
      <c r="F123" s="28">
        <v>104.6</v>
      </c>
      <c r="G123" s="28">
        <v>98.9</v>
      </c>
      <c r="H123" s="28">
        <v>103.5</v>
      </c>
      <c r="I123" s="28">
        <v>103.5</v>
      </c>
      <c r="J123" s="28">
        <v>103.5</v>
      </c>
      <c r="K123" s="28">
        <v>103.1</v>
      </c>
      <c r="L123" s="28">
        <v>103.1</v>
      </c>
      <c r="M123" s="28">
        <v>103.1</v>
      </c>
      <c r="N123" s="28">
        <v>103.3</v>
      </c>
      <c r="O123" s="28">
        <v>103.3</v>
      </c>
      <c r="P123" s="28">
        <v>103.3</v>
      </c>
      <c r="Q123" s="28">
        <v>103.7</v>
      </c>
      <c r="R123" s="28">
        <v>103.7</v>
      </c>
      <c r="S123" s="28">
        <v>103.7</v>
      </c>
      <c r="T123" s="28">
        <v>104</v>
      </c>
      <c r="U123" s="28">
        <v>104</v>
      </c>
      <c r="V123" s="28">
        <v>104</v>
      </c>
      <c r="W123" s="28">
        <v>104.24</v>
      </c>
      <c r="X123" s="28">
        <v>104.24</v>
      </c>
      <c r="Y123" s="28">
        <v>104.24</v>
      </c>
    </row>
    <row r="124" spans="2:25" ht="18.75">
      <c r="B124" s="32">
        <v>5</v>
      </c>
      <c r="C124" s="10" t="s">
        <v>65</v>
      </c>
      <c r="D124" s="10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2:25" ht="37.5">
      <c r="B125" s="15">
        <v>111</v>
      </c>
      <c r="C125" s="5" t="s">
        <v>106</v>
      </c>
      <c r="D125" s="16" t="s">
        <v>10</v>
      </c>
      <c r="E125" s="28">
        <v>0</v>
      </c>
      <c r="F125" s="28">
        <v>0</v>
      </c>
      <c r="G125" s="28">
        <v>19.5</v>
      </c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2:25" ht="37.5">
      <c r="B126" s="15">
        <f t="shared" si="2"/>
        <v>112</v>
      </c>
      <c r="C126" s="5" t="s">
        <v>107</v>
      </c>
      <c r="D126" s="4" t="s">
        <v>11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2:25" ht="18.75">
      <c r="B127" s="15">
        <f t="shared" si="2"/>
        <v>113</v>
      </c>
      <c r="C127" s="5" t="s">
        <v>108</v>
      </c>
      <c r="D127" s="4" t="s">
        <v>44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2:25" ht="37.5">
      <c r="B128" s="15">
        <f t="shared" si="2"/>
        <v>114</v>
      </c>
      <c r="C128" s="5" t="s">
        <v>12</v>
      </c>
      <c r="D128" s="16" t="s">
        <v>13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2:25" ht="18.75">
      <c r="B129" s="32">
        <v>6</v>
      </c>
      <c r="C129" s="10" t="s">
        <v>146</v>
      </c>
      <c r="D129" s="11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2:25" ht="37.5">
      <c r="B130" s="15">
        <v>115</v>
      </c>
      <c r="C130" s="5" t="s">
        <v>109</v>
      </c>
      <c r="D130" s="4" t="s">
        <v>110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2:25" ht="18.75">
      <c r="B131" s="15">
        <f t="shared" si="2"/>
        <v>116</v>
      </c>
      <c r="C131" s="8" t="s">
        <v>111</v>
      </c>
      <c r="D131" s="4" t="s">
        <v>76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2:25" ht="18.75">
      <c r="B132" s="15">
        <f t="shared" si="2"/>
        <v>117</v>
      </c>
      <c r="C132" s="5" t="s">
        <v>15</v>
      </c>
      <c r="D132" s="17" t="s">
        <v>112</v>
      </c>
      <c r="E132" s="28">
        <v>0.0006</v>
      </c>
      <c r="F132" s="28">
        <v>0.0009</v>
      </c>
      <c r="G132" s="28">
        <v>0.001</v>
      </c>
      <c r="H132" s="28">
        <v>0.0011</v>
      </c>
      <c r="I132" s="34">
        <v>0.001</v>
      </c>
      <c r="J132" s="28">
        <v>0.0011</v>
      </c>
      <c r="K132" s="28">
        <v>0.0012</v>
      </c>
      <c r="L132" s="28">
        <v>0.0011</v>
      </c>
      <c r="M132" s="28">
        <v>0.0012</v>
      </c>
      <c r="N132" s="28">
        <v>0.0013</v>
      </c>
      <c r="O132" s="28">
        <v>0.0013</v>
      </c>
      <c r="P132" s="28">
        <v>0.0013</v>
      </c>
      <c r="Q132" s="28">
        <v>0.0014</v>
      </c>
      <c r="R132" s="28">
        <v>0.0014</v>
      </c>
      <c r="S132" s="28">
        <v>0.0014</v>
      </c>
      <c r="T132" s="28">
        <v>0.0015</v>
      </c>
      <c r="U132" s="28">
        <v>0.0015</v>
      </c>
      <c r="V132" s="28">
        <v>0.0015</v>
      </c>
      <c r="W132" s="28">
        <v>0.0016</v>
      </c>
      <c r="X132" s="28">
        <v>0.0016</v>
      </c>
      <c r="Y132" s="28">
        <v>0.0016</v>
      </c>
    </row>
    <row r="133" spans="2:25" ht="18.75">
      <c r="B133" s="15">
        <f t="shared" si="2"/>
        <v>118</v>
      </c>
      <c r="C133" s="5" t="s">
        <v>113</v>
      </c>
      <c r="D133" s="17" t="s">
        <v>76</v>
      </c>
      <c r="E133" s="28">
        <v>103.1</v>
      </c>
      <c r="F133" s="28">
        <v>150</v>
      </c>
      <c r="G133" s="36">
        <v>110.1</v>
      </c>
      <c r="H133" s="28">
        <v>110</v>
      </c>
      <c r="I133" s="28">
        <v>100</v>
      </c>
      <c r="J133" s="28">
        <v>110</v>
      </c>
      <c r="K133" s="28">
        <v>109</v>
      </c>
      <c r="L133" s="28">
        <v>110</v>
      </c>
      <c r="M133" s="28">
        <v>109</v>
      </c>
      <c r="N133" s="28">
        <v>108.3</v>
      </c>
      <c r="O133" s="28">
        <v>118.1</v>
      </c>
      <c r="P133" s="28">
        <v>107.6</v>
      </c>
      <c r="Q133" s="28">
        <v>107.6</v>
      </c>
      <c r="R133" s="28">
        <v>107.6</v>
      </c>
      <c r="S133" s="28">
        <v>107.6</v>
      </c>
      <c r="T133" s="28">
        <v>107.1</v>
      </c>
      <c r="U133" s="28">
        <v>107.1</v>
      </c>
      <c r="V133" s="28">
        <v>107.1</v>
      </c>
      <c r="W133" s="28">
        <v>106.6</v>
      </c>
      <c r="X133" s="28">
        <v>106.6</v>
      </c>
      <c r="Y133" s="28">
        <v>106.6</v>
      </c>
    </row>
    <row r="134" spans="2:25" ht="18.75">
      <c r="B134" s="15">
        <f t="shared" si="2"/>
        <v>119</v>
      </c>
      <c r="C134" s="5" t="s">
        <v>27</v>
      </c>
      <c r="D134" s="4" t="s">
        <v>76</v>
      </c>
      <c r="E134" s="28">
        <v>107.7</v>
      </c>
      <c r="F134" s="28">
        <v>104</v>
      </c>
      <c r="G134" s="28">
        <v>102.2</v>
      </c>
      <c r="H134" s="28">
        <v>104.2</v>
      </c>
      <c r="I134" s="28">
        <v>104.2</v>
      </c>
      <c r="J134" s="28">
        <v>104.2</v>
      </c>
      <c r="K134" s="28">
        <v>103.5</v>
      </c>
      <c r="L134" s="28">
        <v>103.5</v>
      </c>
      <c r="M134" s="28">
        <v>103.5</v>
      </c>
      <c r="N134" s="28">
        <v>104</v>
      </c>
      <c r="O134" s="28">
        <v>104</v>
      </c>
      <c r="P134" s="28">
        <v>104</v>
      </c>
      <c r="Q134" s="28">
        <v>103.9</v>
      </c>
      <c r="R134" s="28">
        <v>103.9</v>
      </c>
      <c r="S134" s="28">
        <v>103.9</v>
      </c>
      <c r="T134" s="28">
        <v>104</v>
      </c>
      <c r="U134" s="28">
        <v>104</v>
      </c>
      <c r="V134" s="28">
        <v>104</v>
      </c>
      <c r="W134" s="28">
        <v>104</v>
      </c>
      <c r="X134" s="28">
        <v>104</v>
      </c>
      <c r="Y134" s="28">
        <v>104</v>
      </c>
    </row>
    <row r="135" spans="2:25" ht="18.75">
      <c r="B135" s="15">
        <f t="shared" si="2"/>
        <v>120</v>
      </c>
      <c r="C135" s="5" t="s">
        <v>16</v>
      </c>
      <c r="D135" s="17" t="s">
        <v>112</v>
      </c>
      <c r="E135" s="28">
        <v>0.000131</v>
      </c>
      <c r="F135" s="28">
        <v>0.000131</v>
      </c>
      <c r="G135" s="28">
        <v>0.000133</v>
      </c>
      <c r="H135" s="28">
        <v>0.000135</v>
      </c>
      <c r="I135" s="28">
        <v>0.000135</v>
      </c>
      <c r="J135" s="28">
        <v>0.000135</v>
      </c>
      <c r="K135" s="28">
        <v>0.000138</v>
      </c>
      <c r="L135" s="28">
        <v>0.000138</v>
      </c>
      <c r="M135" s="28">
        <v>0.000138</v>
      </c>
      <c r="N135" s="28">
        <v>0.000141</v>
      </c>
      <c r="O135" s="28">
        <v>0.000141</v>
      </c>
      <c r="P135" s="28">
        <v>0.000141</v>
      </c>
      <c r="Q135" s="28">
        <v>0.000144</v>
      </c>
      <c r="R135" s="28">
        <v>0.000144</v>
      </c>
      <c r="S135" s="28">
        <v>0.000144</v>
      </c>
      <c r="T135" s="28">
        <v>0.000147</v>
      </c>
      <c r="U135" s="28">
        <v>0.000147</v>
      </c>
      <c r="V135" s="28">
        <v>0.000147</v>
      </c>
      <c r="W135" s="28">
        <v>0.000149</v>
      </c>
      <c r="X135" s="28">
        <v>0.000149</v>
      </c>
      <c r="Y135" s="28">
        <v>0.000149</v>
      </c>
    </row>
    <row r="136" spans="2:25" ht="18.75">
      <c r="B136" s="15">
        <f t="shared" si="2"/>
        <v>121</v>
      </c>
      <c r="C136" s="5" t="s">
        <v>114</v>
      </c>
      <c r="D136" s="4" t="s">
        <v>76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2:25" ht="18.75">
      <c r="B137" s="15">
        <f t="shared" si="2"/>
        <v>122</v>
      </c>
      <c r="C137" s="5" t="s">
        <v>27</v>
      </c>
      <c r="D137" s="4" t="s">
        <v>76</v>
      </c>
      <c r="E137" s="28">
        <v>106.6</v>
      </c>
      <c r="F137" s="28">
        <v>105.3</v>
      </c>
      <c r="G137" s="28">
        <v>104</v>
      </c>
      <c r="H137" s="28">
        <v>104.8</v>
      </c>
      <c r="I137" s="28">
        <v>104.8</v>
      </c>
      <c r="J137" s="28">
        <v>104.8</v>
      </c>
      <c r="K137" s="28">
        <v>104.2</v>
      </c>
      <c r="L137" s="28">
        <v>104.2</v>
      </c>
      <c r="M137" s="28">
        <v>104.2</v>
      </c>
      <c r="N137" s="28">
        <v>104.3</v>
      </c>
      <c r="O137" s="28">
        <v>104.3</v>
      </c>
      <c r="P137" s="28">
        <v>104.3</v>
      </c>
      <c r="Q137" s="28">
        <v>104.3</v>
      </c>
      <c r="R137" s="28">
        <v>104.3</v>
      </c>
      <c r="S137" s="28">
        <v>104.3</v>
      </c>
      <c r="T137" s="28">
        <v>104.2</v>
      </c>
      <c r="U137" s="28">
        <v>104.2</v>
      </c>
      <c r="V137" s="28">
        <v>104.2</v>
      </c>
      <c r="W137" s="28">
        <v>104.1</v>
      </c>
      <c r="X137" s="28">
        <v>104.1</v>
      </c>
      <c r="Y137" s="28">
        <v>104.1</v>
      </c>
    </row>
    <row r="138" spans="2:25" ht="18.75">
      <c r="B138" s="32">
        <v>7</v>
      </c>
      <c r="C138" s="10" t="s">
        <v>147</v>
      </c>
      <c r="D138" s="11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2:25" ht="18.75">
      <c r="B139" s="15">
        <v>123</v>
      </c>
      <c r="C139" s="5" t="s">
        <v>17</v>
      </c>
      <c r="D139" s="4" t="s">
        <v>18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2:25" ht="18.75">
      <c r="B140" s="15">
        <f t="shared" si="2"/>
        <v>124</v>
      </c>
      <c r="C140" s="5" t="s">
        <v>19</v>
      </c>
      <c r="D140" s="4" t="s">
        <v>18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2:25" ht="19.5">
      <c r="B141" s="15">
        <f t="shared" si="2"/>
        <v>125</v>
      </c>
      <c r="C141" s="20" t="s">
        <v>20</v>
      </c>
      <c r="D141" s="4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2:25" ht="18.75">
      <c r="B142" s="15">
        <f t="shared" si="2"/>
        <v>126</v>
      </c>
      <c r="C142" s="5" t="s">
        <v>21</v>
      </c>
      <c r="D142" s="4" t="s">
        <v>18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2:25" ht="18.75">
      <c r="B143" s="15">
        <f t="shared" si="2"/>
        <v>127</v>
      </c>
      <c r="C143" s="18" t="s">
        <v>115</v>
      </c>
      <c r="D143" s="4" t="s">
        <v>18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2:25" ht="18.75">
      <c r="B144" s="15">
        <f t="shared" si="2"/>
        <v>128</v>
      </c>
      <c r="C144" s="5" t="s">
        <v>22</v>
      </c>
      <c r="D144" s="4" t="s">
        <v>18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2:25" ht="19.5">
      <c r="B145" s="15">
        <f t="shared" si="2"/>
        <v>129</v>
      </c>
      <c r="C145" s="20" t="s">
        <v>66</v>
      </c>
      <c r="D145" s="4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2:25" ht="18.75">
      <c r="B146" s="15">
        <f t="shared" si="2"/>
        <v>130</v>
      </c>
      <c r="C146" s="5" t="s">
        <v>21</v>
      </c>
      <c r="D146" s="4" t="s">
        <v>18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2:25" ht="18.75">
      <c r="B147" s="15">
        <f t="shared" si="2"/>
        <v>131</v>
      </c>
      <c r="C147" s="5" t="s">
        <v>22</v>
      </c>
      <c r="D147" s="4" t="s">
        <v>18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37.5">
      <c r="B148" s="32">
        <v>8</v>
      </c>
      <c r="C148" s="9" t="s">
        <v>148</v>
      </c>
      <c r="D148" s="11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2:25" ht="37.5">
      <c r="B149" s="15">
        <v>132</v>
      </c>
      <c r="C149" s="5" t="s">
        <v>116</v>
      </c>
      <c r="D149" s="4" t="s">
        <v>23</v>
      </c>
      <c r="E149" s="28">
        <v>8</v>
      </c>
      <c r="F149" s="28">
        <v>8</v>
      </c>
      <c r="G149" s="28">
        <v>8</v>
      </c>
      <c r="H149" s="28">
        <v>9</v>
      </c>
      <c r="I149" s="28">
        <v>9</v>
      </c>
      <c r="J149" s="28">
        <v>9</v>
      </c>
      <c r="K149" s="28">
        <v>9</v>
      </c>
      <c r="L149" s="28">
        <v>9</v>
      </c>
      <c r="M149" s="28">
        <v>9</v>
      </c>
      <c r="N149" s="28">
        <v>10</v>
      </c>
      <c r="O149" s="28">
        <v>10</v>
      </c>
      <c r="P149" s="28">
        <v>10</v>
      </c>
      <c r="Q149" s="28">
        <v>10</v>
      </c>
      <c r="R149" s="28">
        <v>10</v>
      </c>
      <c r="S149" s="28">
        <v>10</v>
      </c>
      <c r="T149" s="28">
        <v>11</v>
      </c>
      <c r="U149" s="28">
        <v>11</v>
      </c>
      <c r="V149" s="28">
        <v>11</v>
      </c>
      <c r="W149" s="28">
        <v>11</v>
      </c>
      <c r="X149" s="28">
        <v>11</v>
      </c>
      <c r="Y149" s="28">
        <v>11</v>
      </c>
    </row>
    <row r="150" spans="2:25" ht="56.25">
      <c r="B150" s="15">
        <f t="shared" si="2"/>
        <v>133</v>
      </c>
      <c r="C150" s="5" t="s">
        <v>57</v>
      </c>
      <c r="D150" s="16" t="s">
        <v>24</v>
      </c>
      <c r="E150" s="28">
        <v>0.015</v>
      </c>
      <c r="F150" s="28">
        <v>0.015</v>
      </c>
      <c r="G150" s="28">
        <v>0.015</v>
      </c>
      <c r="H150" s="28">
        <v>0.017</v>
      </c>
      <c r="I150" s="28">
        <v>0.017</v>
      </c>
      <c r="J150" s="28">
        <v>0.017</v>
      </c>
      <c r="K150" s="28">
        <v>0.017</v>
      </c>
      <c r="L150" s="28">
        <v>0.017</v>
      </c>
      <c r="M150" s="28">
        <v>0.017</v>
      </c>
      <c r="N150" s="28">
        <v>0.019</v>
      </c>
      <c r="O150" s="28">
        <v>0.019</v>
      </c>
      <c r="P150" s="28">
        <v>0.019</v>
      </c>
      <c r="Q150" s="28">
        <v>0.019</v>
      </c>
      <c r="R150" s="28">
        <v>0.019</v>
      </c>
      <c r="S150" s="28">
        <v>0.019</v>
      </c>
      <c r="T150" s="28">
        <v>0.021</v>
      </c>
      <c r="U150" s="28">
        <v>0.021</v>
      </c>
      <c r="V150" s="28">
        <v>0.021</v>
      </c>
      <c r="W150" s="28">
        <v>0.021</v>
      </c>
      <c r="X150" s="28">
        <v>0.021</v>
      </c>
      <c r="Y150" s="28">
        <v>0.021</v>
      </c>
    </row>
    <row r="151" spans="2:25" ht="37.5">
      <c r="B151" s="15">
        <f t="shared" si="2"/>
        <v>134</v>
      </c>
      <c r="C151" s="5" t="s">
        <v>56</v>
      </c>
      <c r="D151" s="4" t="s">
        <v>25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2:25" ht="18.75">
      <c r="B152" s="32">
        <v>9</v>
      </c>
      <c r="C152" s="10" t="s">
        <v>149</v>
      </c>
      <c r="D152" s="11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2:25" ht="18.75">
      <c r="B153" s="15">
        <v>135</v>
      </c>
      <c r="C153" s="6" t="s">
        <v>26</v>
      </c>
      <c r="D153" s="4" t="s">
        <v>112</v>
      </c>
      <c r="E153" s="28">
        <v>0.000341</v>
      </c>
      <c r="F153" s="28">
        <v>0.000176</v>
      </c>
      <c r="G153" s="28">
        <v>0.019</v>
      </c>
      <c r="H153" s="28">
        <v>0.0003</v>
      </c>
      <c r="I153" s="28">
        <v>0.0003</v>
      </c>
      <c r="J153" s="28">
        <v>0.0003</v>
      </c>
      <c r="K153" s="28">
        <v>0.00032</v>
      </c>
      <c r="L153" s="28">
        <v>0.00032</v>
      </c>
      <c r="M153" s="28">
        <v>0.00032</v>
      </c>
      <c r="N153" s="28">
        <v>0.00035</v>
      </c>
      <c r="O153" s="28">
        <v>0.00035</v>
      </c>
      <c r="P153" s="28">
        <v>0.00035</v>
      </c>
      <c r="Q153" s="28">
        <v>0.00039</v>
      </c>
      <c r="R153" s="28">
        <v>0.00039</v>
      </c>
      <c r="S153" s="28">
        <v>0.00039</v>
      </c>
      <c r="T153" s="28">
        <v>0.00042</v>
      </c>
      <c r="U153" s="28">
        <v>0.00042</v>
      </c>
      <c r="V153" s="28">
        <v>0.00042</v>
      </c>
      <c r="W153" s="28">
        <v>0.00046</v>
      </c>
      <c r="X153" s="28">
        <v>0.00046</v>
      </c>
      <c r="Y153" s="28">
        <v>0.00046</v>
      </c>
    </row>
    <row r="154" spans="2:25" ht="18.75">
      <c r="B154" s="15">
        <f t="shared" si="2"/>
        <v>136</v>
      </c>
      <c r="C154" s="6" t="s">
        <v>117</v>
      </c>
      <c r="D154" s="4" t="s">
        <v>76</v>
      </c>
      <c r="E154" s="28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8.75">
      <c r="B155" s="15">
        <f aca="true" t="shared" si="3" ref="B155:B218">B154+1</f>
        <v>137</v>
      </c>
      <c r="C155" s="5" t="s">
        <v>27</v>
      </c>
      <c r="D155" s="4" t="s">
        <v>76</v>
      </c>
      <c r="E155" s="28">
        <v>106.3</v>
      </c>
      <c r="F155" s="28">
        <v>103.7</v>
      </c>
      <c r="G155" s="28">
        <v>104.9</v>
      </c>
      <c r="H155" s="28">
        <v>105</v>
      </c>
      <c r="I155" s="28">
        <v>105</v>
      </c>
      <c r="J155" s="28">
        <v>105</v>
      </c>
      <c r="K155" s="28">
        <v>104.4</v>
      </c>
      <c r="L155" s="28">
        <v>104.4</v>
      </c>
      <c r="M155" s="28">
        <v>104.4</v>
      </c>
      <c r="N155" s="28">
        <v>104.2</v>
      </c>
      <c r="O155" s="28">
        <v>104.2</v>
      </c>
      <c r="P155" s="28">
        <v>104.2</v>
      </c>
      <c r="Q155" s="28">
        <v>104.3</v>
      </c>
      <c r="R155" s="28">
        <v>104.3</v>
      </c>
      <c r="S155" s="28">
        <v>104.3</v>
      </c>
      <c r="T155" s="28">
        <v>104.4</v>
      </c>
      <c r="U155" s="28">
        <v>104.4</v>
      </c>
      <c r="V155" s="28">
        <v>104.4</v>
      </c>
      <c r="W155" s="28">
        <v>104.4</v>
      </c>
      <c r="X155" s="28">
        <v>104.4</v>
      </c>
      <c r="Y155" s="28">
        <v>104.4</v>
      </c>
    </row>
    <row r="156" spans="2:25" ht="18.75">
      <c r="B156" s="15">
        <f t="shared" si="3"/>
        <v>138</v>
      </c>
      <c r="C156" s="8" t="s">
        <v>195</v>
      </c>
      <c r="D156" s="4" t="s">
        <v>14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2:25" ht="39">
      <c r="B157" s="15">
        <f t="shared" si="3"/>
        <v>139</v>
      </c>
      <c r="C157" s="24" t="s">
        <v>118</v>
      </c>
      <c r="D157" s="4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2:25" ht="18.75">
      <c r="B158" s="15">
        <f t="shared" si="3"/>
        <v>140</v>
      </c>
      <c r="C158" s="6" t="s">
        <v>28</v>
      </c>
      <c r="D158" s="4" t="s">
        <v>29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2:25" ht="18.75">
      <c r="B159" s="15">
        <f t="shared" si="3"/>
        <v>141</v>
      </c>
      <c r="C159" s="6" t="s">
        <v>119</v>
      </c>
      <c r="D159" s="4" t="s">
        <v>29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2:25" ht="18.75">
      <c r="B160" s="15">
        <f t="shared" si="3"/>
        <v>142</v>
      </c>
      <c r="C160" s="5" t="s">
        <v>120</v>
      </c>
      <c r="D160" s="4" t="s">
        <v>29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2:25" ht="18.75">
      <c r="B161" s="15">
        <f t="shared" si="3"/>
        <v>143</v>
      </c>
      <c r="C161" s="5" t="s">
        <v>121</v>
      </c>
      <c r="D161" s="4" t="s">
        <v>29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2:25" ht="18.75">
      <c r="B162" s="15">
        <f t="shared" si="3"/>
        <v>144</v>
      </c>
      <c r="C162" s="5" t="s">
        <v>30</v>
      </c>
      <c r="D162" s="4" t="s">
        <v>29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2:25" ht="18.75">
      <c r="B163" s="15">
        <f t="shared" si="3"/>
        <v>145</v>
      </c>
      <c r="C163" s="5" t="s">
        <v>122</v>
      </c>
      <c r="D163" s="4" t="s">
        <v>29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2:25" ht="18.75">
      <c r="B164" s="15">
        <f t="shared" si="3"/>
        <v>146</v>
      </c>
      <c r="C164" s="6" t="s">
        <v>123</v>
      </c>
      <c r="D164" s="4" t="s">
        <v>29</v>
      </c>
      <c r="E164" s="28">
        <v>0.126</v>
      </c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2:25" ht="18.75">
      <c r="B165" s="15">
        <f t="shared" si="3"/>
        <v>147</v>
      </c>
      <c r="C165" s="6" t="s">
        <v>124</v>
      </c>
      <c r="D165" s="4" t="s">
        <v>29</v>
      </c>
      <c r="E165" s="28">
        <v>0.095</v>
      </c>
      <c r="F165" s="28">
        <v>0.096</v>
      </c>
      <c r="G165" s="28">
        <v>18</v>
      </c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2:25" ht="18.75">
      <c r="B166" s="15">
        <f t="shared" si="3"/>
        <v>148</v>
      </c>
      <c r="C166" s="6" t="s">
        <v>125</v>
      </c>
      <c r="D166" s="4" t="s">
        <v>29</v>
      </c>
      <c r="E166" s="28">
        <v>0.03</v>
      </c>
      <c r="F166" s="28">
        <v>0.08</v>
      </c>
      <c r="G166" s="28">
        <v>1.8</v>
      </c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2:25" ht="18.75">
      <c r="B167" s="15">
        <f t="shared" si="3"/>
        <v>149</v>
      </c>
      <c r="C167" s="5" t="s">
        <v>31</v>
      </c>
      <c r="D167" s="4" t="s">
        <v>29</v>
      </c>
      <c r="E167" s="28">
        <v>0.09</v>
      </c>
      <c r="F167" s="28"/>
      <c r="G167" s="28"/>
      <c r="H167" s="28">
        <v>0.0003</v>
      </c>
      <c r="I167" s="28">
        <v>0.0003</v>
      </c>
      <c r="J167" s="28">
        <v>0.0003</v>
      </c>
      <c r="K167" s="28">
        <v>0.00032</v>
      </c>
      <c r="L167" s="28">
        <v>0.00032</v>
      </c>
      <c r="M167" s="28">
        <v>0.00032</v>
      </c>
      <c r="N167" s="28">
        <v>0.00035</v>
      </c>
      <c r="O167" s="28">
        <v>0.00035</v>
      </c>
      <c r="P167" s="28">
        <v>0.00035</v>
      </c>
      <c r="Q167" s="28">
        <v>0.00039</v>
      </c>
      <c r="R167" s="28">
        <v>0.00039</v>
      </c>
      <c r="S167" s="28">
        <v>0.00039</v>
      </c>
      <c r="T167" s="28">
        <v>0.00042</v>
      </c>
      <c r="U167" s="28">
        <v>0.00042</v>
      </c>
      <c r="V167" s="28">
        <v>0.00042</v>
      </c>
      <c r="W167" s="28">
        <v>0.00046</v>
      </c>
      <c r="X167" s="28">
        <v>0.00046</v>
      </c>
      <c r="Y167" s="28">
        <v>0.00046</v>
      </c>
    </row>
    <row r="168" spans="2:25" ht="37.5">
      <c r="B168" s="32">
        <v>10</v>
      </c>
      <c r="C168" s="10" t="s">
        <v>150</v>
      </c>
      <c r="D168" s="11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2:25" ht="39">
      <c r="B169" s="15">
        <v>150</v>
      </c>
      <c r="C169" s="24" t="s">
        <v>126</v>
      </c>
      <c r="D169" s="4" t="s">
        <v>7</v>
      </c>
      <c r="E169" s="28">
        <v>2.652</v>
      </c>
      <c r="F169" s="28">
        <v>2.889</v>
      </c>
      <c r="G169" s="28">
        <v>23.249</v>
      </c>
      <c r="H169" s="28">
        <v>3.153</v>
      </c>
      <c r="I169" s="28">
        <v>3.16</v>
      </c>
      <c r="J169" s="28">
        <v>3.169</v>
      </c>
      <c r="K169" s="28">
        <v>3.2</v>
      </c>
      <c r="L169" s="28">
        <v>3.231</v>
      </c>
      <c r="M169" s="28">
        <v>3.247</v>
      </c>
      <c r="N169" s="28">
        <v>3.264</v>
      </c>
      <c r="O169" s="28">
        <v>3.311</v>
      </c>
      <c r="P169" s="28">
        <v>3.357</v>
      </c>
      <c r="Q169" s="28">
        <v>3.329</v>
      </c>
      <c r="R169" s="28">
        <v>3.441</v>
      </c>
      <c r="S169" s="28">
        <v>3.426</v>
      </c>
      <c r="T169" s="28">
        <v>3.486</v>
      </c>
      <c r="U169" s="28">
        <v>3.536</v>
      </c>
      <c r="V169" s="28">
        <v>3.65</v>
      </c>
      <c r="W169" s="28">
        <v>3.75</v>
      </c>
      <c r="X169" s="28">
        <v>3.86</v>
      </c>
      <c r="Y169" s="28">
        <v>3.95</v>
      </c>
    </row>
    <row r="170" spans="2:25" ht="19.5">
      <c r="B170" s="15">
        <f t="shared" si="3"/>
        <v>151</v>
      </c>
      <c r="C170" s="24" t="s">
        <v>154</v>
      </c>
      <c r="D170" s="4" t="s">
        <v>32</v>
      </c>
      <c r="E170" s="28">
        <v>0.378</v>
      </c>
      <c r="F170" s="28">
        <v>0.454</v>
      </c>
      <c r="G170" s="35">
        <v>0.43</v>
      </c>
      <c r="H170" s="35">
        <v>0.44</v>
      </c>
      <c r="I170" s="28">
        <v>0.445</v>
      </c>
      <c r="J170" s="28">
        <v>0.449</v>
      </c>
      <c r="K170" s="28">
        <v>0.45</v>
      </c>
      <c r="L170" s="28">
        <v>0.45</v>
      </c>
      <c r="M170" s="28">
        <v>0.45</v>
      </c>
      <c r="N170" s="28">
        <v>0.42</v>
      </c>
      <c r="O170" s="28">
        <v>0.42</v>
      </c>
      <c r="P170" s="28">
        <v>0.42</v>
      </c>
      <c r="Q170" s="28">
        <v>0.43</v>
      </c>
      <c r="R170" s="28">
        <v>0.43</v>
      </c>
      <c r="S170" s="28">
        <v>0.43</v>
      </c>
      <c r="T170" s="28">
        <v>0.44</v>
      </c>
      <c r="U170" s="28">
        <v>0.44</v>
      </c>
      <c r="V170" s="28">
        <v>0.44</v>
      </c>
      <c r="W170" s="28">
        <v>0.46</v>
      </c>
      <c r="X170" s="28">
        <v>0.46</v>
      </c>
      <c r="Y170" s="28">
        <v>0.46</v>
      </c>
    </row>
    <row r="171" spans="2:25" ht="39">
      <c r="B171" s="15">
        <f t="shared" si="3"/>
        <v>152</v>
      </c>
      <c r="C171" s="24" t="s">
        <v>155</v>
      </c>
      <c r="D171" s="4" t="s">
        <v>32</v>
      </c>
      <c r="E171" s="28">
        <v>0.225</v>
      </c>
      <c r="F171" s="28">
        <v>0.317</v>
      </c>
      <c r="G171" s="28">
        <v>0.217</v>
      </c>
      <c r="H171" s="28">
        <v>0.205</v>
      </c>
      <c r="I171" s="28">
        <v>0.207</v>
      </c>
      <c r="J171" s="28">
        <v>0.208</v>
      </c>
      <c r="K171" s="28">
        <v>0.209</v>
      </c>
      <c r="L171" s="28">
        <v>0.212</v>
      </c>
      <c r="M171" s="28">
        <v>0.215</v>
      </c>
      <c r="N171" s="28">
        <v>0.213</v>
      </c>
      <c r="O171" s="28">
        <v>0.217</v>
      </c>
      <c r="P171" s="28">
        <v>0.222</v>
      </c>
      <c r="Q171" s="28">
        <v>0.217</v>
      </c>
      <c r="R171" s="28">
        <v>0.224</v>
      </c>
      <c r="S171" s="28">
        <v>0.229</v>
      </c>
      <c r="T171" s="28">
        <v>0.221</v>
      </c>
      <c r="U171" s="28">
        <v>0.226</v>
      </c>
      <c r="V171" s="28">
        <v>0.236</v>
      </c>
      <c r="W171" s="28">
        <v>0.225</v>
      </c>
      <c r="X171" s="28">
        <v>0.227</v>
      </c>
      <c r="Y171" s="28">
        <v>0.241</v>
      </c>
    </row>
    <row r="172" spans="2:25" ht="18.75">
      <c r="B172" s="15">
        <f t="shared" si="3"/>
        <v>153</v>
      </c>
      <c r="C172" s="19" t="s">
        <v>159</v>
      </c>
      <c r="D172" s="4" t="s">
        <v>32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2:25" ht="18.75">
      <c r="B173" s="15">
        <f t="shared" si="3"/>
        <v>154</v>
      </c>
      <c r="C173" s="19" t="s">
        <v>160</v>
      </c>
      <c r="D173" s="4" t="s">
        <v>32</v>
      </c>
      <c r="E173" s="28">
        <v>0.017</v>
      </c>
      <c r="F173" s="28">
        <v>0.017</v>
      </c>
      <c r="G173" s="28">
        <v>0.018</v>
      </c>
      <c r="H173" s="28">
        <v>0.0173</v>
      </c>
      <c r="I173" s="28">
        <v>0.0175</v>
      </c>
      <c r="J173" s="28">
        <v>0.0176</v>
      </c>
      <c r="K173" s="28">
        <v>0.0176</v>
      </c>
      <c r="L173" s="28">
        <v>0.018</v>
      </c>
      <c r="M173" s="28">
        <v>0.0182</v>
      </c>
      <c r="N173" s="28">
        <v>0.018</v>
      </c>
      <c r="O173" s="28">
        <v>0.0185</v>
      </c>
      <c r="P173" s="28">
        <v>0.0189</v>
      </c>
      <c r="Q173" s="28">
        <v>0.0183</v>
      </c>
      <c r="R173" s="28">
        <v>0.019</v>
      </c>
      <c r="S173" s="28">
        <v>0.0195</v>
      </c>
      <c r="T173" s="28">
        <v>0.0186</v>
      </c>
      <c r="U173" s="28">
        <v>0.0195</v>
      </c>
      <c r="V173" s="28">
        <v>0.0201</v>
      </c>
      <c r="W173" s="28">
        <v>0.0189</v>
      </c>
      <c r="X173" s="28">
        <v>0.02</v>
      </c>
      <c r="Y173" s="28">
        <v>0.0207</v>
      </c>
    </row>
    <row r="174" spans="2:25" ht="18.75">
      <c r="B174" s="15">
        <f t="shared" si="3"/>
        <v>155</v>
      </c>
      <c r="C174" s="19" t="s">
        <v>161</v>
      </c>
      <c r="D174" s="4" t="s">
        <v>32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2:25" ht="18.75">
      <c r="B175" s="15">
        <f t="shared" si="3"/>
        <v>156</v>
      </c>
      <c r="C175" s="19" t="s">
        <v>162</v>
      </c>
      <c r="D175" s="4" t="s">
        <v>32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2:25" ht="37.5">
      <c r="B176" s="15">
        <f t="shared" si="3"/>
        <v>157</v>
      </c>
      <c r="C176" s="19" t="s">
        <v>163</v>
      </c>
      <c r="D176" s="4" t="s">
        <v>32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2:25" ht="18.75">
      <c r="B177" s="15">
        <f t="shared" si="3"/>
        <v>158</v>
      </c>
      <c r="C177" s="19" t="s">
        <v>164</v>
      </c>
      <c r="D177" s="4" t="s">
        <v>32</v>
      </c>
      <c r="E177" s="28">
        <v>0.008</v>
      </c>
      <c r="F177" s="28">
        <v>0.014</v>
      </c>
      <c r="G177" s="28">
        <v>0.0098</v>
      </c>
      <c r="H177" s="28">
        <v>0.1</v>
      </c>
      <c r="I177" s="28">
        <v>0.103</v>
      </c>
      <c r="J177" s="28">
        <v>0.103</v>
      </c>
      <c r="K177" s="28">
        <v>0.102</v>
      </c>
      <c r="L177" s="28">
        <v>0.106</v>
      </c>
      <c r="M177" s="28">
        <v>0.107</v>
      </c>
      <c r="N177" s="28">
        <v>0.104</v>
      </c>
      <c r="O177" s="28">
        <v>0.109</v>
      </c>
      <c r="P177" s="28">
        <v>0.11</v>
      </c>
      <c r="Q177" s="28">
        <v>0.106</v>
      </c>
      <c r="R177" s="28">
        <v>0.112</v>
      </c>
      <c r="S177" s="28">
        <v>0.114</v>
      </c>
      <c r="T177" s="28">
        <v>0.108</v>
      </c>
      <c r="U177" s="28">
        <v>0.115</v>
      </c>
      <c r="V177" s="28">
        <v>0.117</v>
      </c>
      <c r="W177" s="28">
        <v>0.11</v>
      </c>
      <c r="X177" s="28">
        <v>0.118</v>
      </c>
      <c r="Y177" s="28">
        <v>0.121</v>
      </c>
    </row>
    <row r="178" spans="2:25" ht="18.75">
      <c r="B178" s="15">
        <f t="shared" si="3"/>
        <v>159</v>
      </c>
      <c r="C178" s="19" t="s">
        <v>165</v>
      </c>
      <c r="D178" s="4" t="s">
        <v>32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2:25" ht="18.75">
      <c r="B179" s="15">
        <f t="shared" si="3"/>
        <v>160</v>
      </c>
      <c r="C179" s="19" t="s">
        <v>166</v>
      </c>
      <c r="D179" s="4" t="s">
        <v>32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2:25" ht="18.75">
      <c r="B180" s="15">
        <f t="shared" si="3"/>
        <v>161</v>
      </c>
      <c r="C180" s="19" t="s">
        <v>167</v>
      </c>
      <c r="D180" s="4" t="s">
        <v>32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 spans="2:25" ht="18.75">
      <c r="B181" s="15">
        <f t="shared" si="3"/>
        <v>162</v>
      </c>
      <c r="C181" s="19" t="s">
        <v>168</v>
      </c>
      <c r="D181" s="4" t="s">
        <v>32</v>
      </c>
      <c r="E181" s="28">
        <v>0.153</v>
      </c>
      <c r="F181" s="28">
        <v>0.279</v>
      </c>
      <c r="G181" s="28">
        <v>0.189</v>
      </c>
      <c r="H181" s="28">
        <v>0.192</v>
      </c>
      <c r="I181" s="28">
        <v>0.196</v>
      </c>
      <c r="J181" s="28">
        <v>0.198</v>
      </c>
      <c r="K181" s="28">
        <v>0.195</v>
      </c>
      <c r="L181" s="28">
        <v>0.2</v>
      </c>
      <c r="M181" s="28">
        <v>0.204</v>
      </c>
      <c r="N181" s="28">
        <v>0.198</v>
      </c>
      <c r="O181" s="28">
        <v>0.204</v>
      </c>
      <c r="P181" s="28">
        <v>0.207</v>
      </c>
      <c r="Q181" s="28">
        <v>0.201</v>
      </c>
      <c r="R181" s="28">
        <v>0.208</v>
      </c>
      <c r="S181" s="28">
        <v>0.21</v>
      </c>
      <c r="T181" s="28">
        <v>0.203</v>
      </c>
      <c r="U181" s="28">
        <v>0.212</v>
      </c>
      <c r="V181" s="28">
        <v>0.213</v>
      </c>
      <c r="W181" s="28">
        <v>0.206</v>
      </c>
      <c r="X181" s="28">
        <v>0.216</v>
      </c>
      <c r="Y181" s="28">
        <v>0.216</v>
      </c>
    </row>
    <row r="182" spans="2:25" ht="19.5">
      <c r="B182" s="15">
        <f t="shared" si="3"/>
        <v>163</v>
      </c>
      <c r="C182" s="24" t="s">
        <v>127</v>
      </c>
      <c r="D182" s="4" t="s">
        <v>32</v>
      </c>
      <c r="E182" s="28">
        <v>0.153</v>
      </c>
      <c r="F182" s="28">
        <v>0.137</v>
      </c>
      <c r="G182" s="28">
        <v>0.213</v>
      </c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 spans="2:25" ht="19.5">
      <c r="B183" s="15">
        <f t="shared" si="3"/>
        <v>164</v>
      </c>
      <c r="C183" s="24" t="s">
        <v>156</v>
      </c>
      <c r="D183" s="4" t="s">
        <v>32</v>
      </c>
      <c r="E183" s="28">
        <v>2.273</v>
      </c>
      <c r="F183" s="28">
        <v>2.444</v>
      </c>
      <c r="G183" s="28">
        <v>22.474</v>
      </c>
      <c r="H183" s="35">
        <v>2.83</v>
      </c>
      <c r="I183" s="28">
        <v>2.858</v>
      </c>
      <c r="J183" s="28">
        <v>2.872</v>
      </c>
      <c r="K183" s="28">
        <v>2.886</v>
      </c>
      <c r="L183" s="28">
        <v>2.929</v>
      </c>
      <c r="M183" s="28">
        <v>2.969</v>
      </c>
      <c r="N183" s="28">
        <v>2.943</v>
      </c>
      <c r="O183" s="28">
        <v>3.002</v>
      </c>
      <c r="P183" s="28">
        <v>3.073</v>
      </c>
      <c r="Q183" s="28">
        <v>3</v>
      </c>
      <c r="R183" s="28">
        <v>3.073</v>
      </c>
      <c r="S183" s="28">
        <v>3.174</v>
      </c>
      <c r="T183" s="28">
        <v>3.057</v>
      </c>
      <c r="U183" s="28">
        <v>3.144</v>
      </c>
      <c r="V183" s="28">
        <v>3.275</v>
      </c>
      <c r="W183" s="28">
        <v>3.114</v>
      </c>
      <c r="X183" s="28">
        <v>3.215</v>
      </c>
      <c r="Y183" s="28">
        <v>3.376</v>
      </c>
    </row>
    <row r="184" spans="2:25" ht="18.75">
      <c r="B184" s="15">
        <f t="shared" si="3"/>
        <v>165</v>
      </c>
      <c r="C184" s="5" t="s">
        <v>169</v>
      </c>
      <c r="D184" s="4" t="s">
        <v>32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 spans="2:25" ht="18.75">
      <c r="B185" s="15">
        <f t="shared" si="3"/>
        <v>166</v>
      </c>
      <c r="C185" s="5" t="s">
        <v>170</v>
      </c>
      <c r="D185" s="4" t="s">
        <v>32</v>
      </c>
      <c r="E185" s="28">
        <v>0.077</v>
      </c>
      <c r="F185" s="28">
        <v>0.076</v>
      </c>
      <c r="G185" s="28">
        <v>0.081</v>
      </c>
      <c r="H185" s="28">
        <v>0.081</v>
      </c>
      <c r="I185" s="28">
        <v>0.081</v>
      </c>
      <c r="J185" s="28">
        <v>0.082</v>
      </c>
      <c r="K185" s="28">
        <v>0.082</v>
      </c>
      <c r="L185" s="28">
        <v>0.083</v>
      </c>
      <c r="M185" s="28">
        <v>0.084</v>
      </c>
      <c r="N185" s="28">
        <v>0.083</v>
      </c>
      <c r="O185" s="28">
        <v>0.085</v>
      </c>
      <c r="P185" s="28">
        <v>0.086</v>
      </c>
      <c r="Q185" s="28">
        <v>0.084</v>
      </c>
      <c r="R185" s="28">
        <v>0.087</v>
      </c>
      <c r="S185" s="28">
        <v>0.088</v>
      </c>
      <c r="T185" s="28">
        <v>0.085</v>
      </c>
      <c r="U185" s="28">
        <v>0.089</v>
      </c>
      <c r="V185" s="28">
        <v>0.09</v>
      </c>
      <c r="W185" s="28">
        <v>0.086</v>
      </c>
      <c r="X185" s="28">
        <v>0.091</v>
      </c>
      <c r="Y185" s="28">
        <v>0.092</v>
      </c>
    </row>
    <row r="186" spans="2:25" ht="18.75">
      <c r="B186" s="15">
        <f t="shared" si="3"/>
        <v>167</v>
      </c>
      <c r="C186" s="5" t="s">
        <v>171</v>
      </c>
      <c r="D186" s="4" t="s">
        <v>32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 spans="2:25" ht="37.5">
      <c r="B187" s="15">
        <f t="shared" si="3"/>
        <v>168</v>
      </c>
      <c r="C187" s="5" t="s">
        <v>157</v>
      </c>
      <c r="D187" s="4" t="s">
        <v>32</v>
      </c>
      <c r="E187" s="28">
        <v>1.354</v>
      </c>
      <c r="F187" s="28">
        <v>1.459</v>
      </c>
      <c r="G187" s="28">
        <v>1.359</v>
      </c>
      <c r="H187" s="35">
        <v>1.48</v>
      </c>
      <c r="I187" s="28">
        <v>1.495</v>
      </c>
      <c r="J187" s="28">
        <v>1.502</v>
      </c>
      <c r="K187" s="28">
        <v>1.509</v>
      </c>
      <c r="L187" s="28">
        <v>1.532</v>
      </c>
      <c r="M187" s="28">
        <v>1.553</v>
      </c>
      <c r="N187" s="28">
        <v>1.539</v>
      </c>
      <c r="O187" s="35">
        <v>1.57</v>
      </c>
      <c r="P187" s="28">
        <v>1.607</v>
      </c>
      <c r="Q187" s="28">
        <v>1.569</v>
      </c>
      <c r="R187" s="28">
        <v>1.608</v>
      </c>
      <c r="S187" s="28">
        <v>1.658</v>
      </c>
      <c r="T187" s="28">
        <v>1.598</v>
      </c>
      <c r="U187" s="28">
        <v>1.645</v>
      </c>
      <c r="V187" s="28">
        <v>1.716</v>
      </c>
      <c r="W187" s="28">
        <v>1.628</v>
      </c>
      <c r="X187" s="28">
        <v>1.682</v>
      </c>
      <c r="Y187" s="28">
        <v>1.767</v>
      </c>
    </row>
    <row r="188" spans="2:25" ht="58.5">
      <c r="B188" s="15">
        <f t="shared" si="3"/>
        <v>169</v>
      </c>
      <c r="C188" s="20" t="s">
        <v>158</v>
      </c>
      <c r="D188" s="4" t="s">
        <v>32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 spans="2:25" ht="18.75">
      <c r="B189" s="15">
        <f t="shared" si="3"/>
        <v>170</v>
      </c>
      <c r="C189" s="19" t="s">
        <v>172</v>
      </c>
      <c r="D189" s="4" t="s">
        <v>32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 spans="2:25" ht="18.75">
      <c r="B190" s="15">
        <f t="shared" si="3"/>
        <v>171</v>
      </c>
      <c r="C190" s="19" t="s">
        <v>173</v>
      </c>
      <c r="D190" s="4" t="s">
        <v>32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 spans="2:25" ht="37.5">
      <c r="B191" s="15">
        <f t="shared" si="3"/>
        <v>172</v>
      </c>
      <c r="C191" s="19" t="s">
        <v>174</v>
      </c>
      <c r="D191" s="4" t="s">
        <v>32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 spans="2:25" ht="18.75">
      <c r="B192" s="15">
        <f t="shared" si="3"/>
        <v>173</v>
      </c>
      <c r="C192" s="19" t="s">
        <v>175</v>
      </c>
      <c r="D192" s="4" t="s">
        <v>32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2:25" ht="18.75">
      <c r="B193" s="15">
        <f t="shared" si="3"/>
        <v>174</v>
      </c>
      <c r="C193" s="19" t="s">
        <v>176</v>
      </c>
      <c r="D193" s="4" t="s">
        <v>32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2:25" ht="18.75">
      <c r="B194" s="15">
        <f t="shared" si="3"/>
        <v>175</v>
      </c>
      <c r="C194" s="19" t="s">
        <v>177</v>
      </c>
      <c r="D194" s="4" t="s">
        <v>32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 spans="2:25" ht="18.75">
      <c r="B195" s="15">
        <f t="shared" si="3"/>
        <v>176</v>
      </c>
      <c r="C195" s="19" t="s">
        <v>178</v>
      </c>
      <c r="D195" s="4" t="s">
        <v>32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 spans="2:25" ht="18.75">
      <c r="B196" s="15">
        <f t="shared" si="3"/>
        <v>177</v>
      </c>
      <c r="C196" s="19" t="s">
        <v>179</v>
      </c>
      <c r="D196" s="4" t="s">
        <v>32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 spans="2:25" ht="18.75">
      <c r="B197" s="15">
        <f t="shared" si="3"/>
        <v>178</v>
      </c>
      <c r="C197" s="19" t="s">
        <v>180</v>
      </c>
      <c r="D197" s="4" t="s">
        <v>32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 spans="2:25" ht="18.75">
      <c r="B198" s="15">
        <f t="shared" si="3"/>
        <v>179</v>
      </c>
      <c r="C198" s="19" t="s">
        <v>181</v>
      </c>
      <c r="D198" s="4" t="s">
        <v>32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2:25" ht="18.75">
      <c r="B199" s="15">
        <f t="shared" si="3"/>
        <v>180</v>
      </c>
      <c r="C199" s="19" t="s">
        <v>182</v>
      </c>
      <c r="D199" s="4" t="s">
        <v>32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2:25" ht="18.75">
      <c r="B200" s="15">
        <f t="shared" si="3"/>
        <v>181</v>
      </c>
      <c r="C200" s="19" t="s">
        <v>183</v>
      </c>
      <c r="D200" s="4" t="s">
        <v>32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 spans="2:25" ht="37.5">
      <c r="B201" s="15">
        <f t="shared" si="3"/>
        <v>182</v>
      </c>
      <c r="C201" s="19" t="s">
        <v>184</v>
      </c>
      <c r="D201" s="4" t="s">
        <v>32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 spans="2:25" ht="58.5">
      <c r="B202" s="15">
        <f t="shared" si="3"/>
        <v>183</v>
      </c>
      <c r="C202" s="24" t="s">
        <v>128</v>
      </c>
      <c r="D202" s="4" t="s">
        <v>32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 spans="2:25" ht="58.5">
      <c r="B203" s="15">
        <f t="shared" si="3"/>
        <v>184</v>
      </c>
      <c r="C203" s="24" t="s">
        <v>129</v>
      </c>
      <c r="D203" s="4" t="s">
        <v>32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 spans="2:25" ht="18.75">
      <c r="B204" s="32">
        <v>11</v>
      </c>
      <c r="C204" s="10" t="s">
        <v>33</v>
      </c>
      <c r="D204" s="11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2:25" ht="18.75">
      <c r="B205" s="15">
        <v>185</v>
      </c>
      <c r="C205" s="19" t="s">
        <v>130</v>
      </c>
      <c r="D205" s="4" t="s">
        <v>76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2:25" ht="56.25">
      <c r="B206" s="15">
        <f t="shared" si="3"/>
        <v>186</v>
      </c>
      <c r="C206" s="6" t="s">
        <v>193</v>
      </c>
      <c r="D206" s="4" t="s">
        <v>131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 spans="2:25" ht="18.75">
      <c r="B207" s="15">
        <f t="shared" si="3"/>
        <v>187</v>
      </c>
      <c r="C207" s="8" t="s">
        <v>185</v>
      </c>
      <c r="D207" s="4" t="s">
        <v>131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 spans="2:25" ht="18.75">
      <c r="B208" s="15">
        <f t="shared" si="3"/>
        <v>188</v>
      </c>
      <c r="C208" s="8" t="s">
        <v>186</v>
      </c>
      <c r="D208" s="4" t="s">
        <v>131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 spans="2:25" ht="18.75">
      <c r="B209" s="15">
        <f t="shared" si="3"/>
        <v>189</v>
      </c>
      <c r="C209" s="8" t="s">
        <v>187</v>
      </c>
      <c r="D209" s="4" t="s">
        <v>131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 spans="2:25" ht="56.25">
      <c r="B210" s="15">
        <f t="shared" si="3"/>
        <v>190</v>
      </c>
      <c r="C210" s="6" t="s">
        <v>132</v>
      </c>
      <c r="D210" s="4" t="s">
        <v>14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2:25" ht="18.75">
      <c r="B211" s="32">
        <v>12</v>
      </c>
      <c r="C211" s="10" t="s">
        <v>151</v>
      </c>
      <c r="D211" s="11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2:25" ht="18.75">
      <c r="B212" s="15">
        <v>191</v>
      </c>
      <c r="C212" s="8" t="s">
        <v>133</v>
      </c>
      <c r="D212" s="4" t="s">
        <v>24</v>
      </c>
      <c r="E212" s="35">
        <v>0.33</v>
      </c>
      <c r="F212" s="28">
        <v>0.342</v>
      </c>
      <c r="G212" s="35">
        <v>0.342</v>
      </c>
      <c r="H212" s="28">
        <v>0.349</v>
      </c>
      <c r="I212" s="28">
        <v>0.349</v>
      </c>
      <c r="J212" s="28">
        <v>0.349</v>
      </c>
      <c r="K212" s="28">
        <v>0.36</v>
      </c>
      <c r="L212" s="28">
        <v>0.36</v>
      </c>
      <c r="M212" s="28">
        <v>0.36</v>
      </c>
      <c r="N212" s="28">
        <v>0.377</v>
      </c>
      <c r="O212" s="28">
        <v>0.377</v>
      </c>
      <c r="P212" s="28">
        <v>0.377</v>
      </c>
      <c r="Q212" s="28">
        <v>0.394</v>
      </c>
      <c r="R212" s="28">
        <v>0.394</v>
      </c>
      <c r="S212" s="28">
        <v>0.394</v>
      </c>
      <c r="T212" s="28">
        <v>0.411</v>
      </c>
      <c r="U212" s="28">
        <v>0.411</v>
      </c>
      <c r="V212" s="28">
        <v>0.411</v>
      </c>
      <c r="W212" s="28">
        <v>0.428</v>
      </c>
      <c r="X212" s="28">
        <v>0.428</v>
      </c>
      <c r="Y212" s="28">
        <v>0.428</v>
      </c>
    </row>
    <row r="213" spans="2:25" ht="18.75">
      <c r="B213" s="15">
        <f t="shared" si="3"/>
        <v>192</v>
      </c>
      <c r="C213" s="8" t="s">
        <v>134</v>
      </c>
      <c r="D213" s="4" t="s">
        <v>73</v>
      </c>
      <c r="E213" s="28">
        <v>0.304</v>
      </c>
      <c r="F213" s="28">
        <v>0.316</v>
      </c>
      <c r="G213" s="28">
        <v>0.316</v>
      </c>
      <c r="H213" s="28">
        <v>0.323</v>
      </c>
      <c r="I213" s="28">
        <v>0.323</v>
      </c>
      <c r="J213" s="28">
        <v>0.323</v>
      </c>
      <c r="K213" s="28">
        <v>0.334</v>
      </c>
      <c r="L213" s="28">
        <v>0.334</v>
      </c>
      <c r="M213" s="28">
        <v>0.334</v>
      </c>
      <c r="N213" s="28">
        <v>0.351</v>
      </c>
      <c r="O213" s="28">
        <v>0.351</v>
      </c>
      <c r="P213" s="28">
        <v>0.351</v>
      </c>
      <c r="Q213" s="28">
        <v>0.362</v>
      </c>
      <c r="R213" s="28">
        <v>0.362</v>
      </c>
      <c r="S213" s="28">
        <v>0.362</v>
      </c>
      <c r="T213" s="35">
        <v>0.37</v>
      </c>
      <c r="U213" s="35">
        <v>0.37</v>
      </c>
      <c r="V213" s="35">
        <v>0.37</v>
      </c>
      <c r="W213" s="28">
        <v>0.375</v>
      </c>
      <c r="X213" s="28">
        <v>0.375</v>
      </c>
      <c r="Y213" s="28">
        <v>0.375</v>
      </c>
    </row>
    <row r="214" spans="2:25" ht="37.5">
      <c r="B214" s="15">
        <f t="shared" si="3"/>
        <v>193</v>
      </c>
      <c r="C214" s="6" t="s">
        <v>135</v>
      </c>
      <c r="D214" s="4" t="s">
        <v>131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 spans="2:25" ht="37.5">
      <c r="B215" s="15">
        <f t="shared" si="3"/>
        <v>194</v>
      </c>
      <c r="C215" s="6" t="s">
        <v>136</v>
      </c>
      <c r="D215" s="17" t="s">
        <v>76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 spans="2:25" ht="75">
      <c r="B216" s="15">
        <f t="shared" si="3"/>
        <v>195</v>
      </c>
      <c r="C216" s="6" t="s">
        <v>58</v>
      </c>
      <c r="D216" s="4" t="s">
        <v>67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 spans="2:25" ht="75">
      <c r="B217" s="15">
        <f t="shared" si="3"/>
        <v>196</v>
      </c>
      <c r="C217" s="6" t="s">
        <v>58</v>
      </c>
      <c r="D217" s="17" t="s">
        <v>44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 spans="2:25" ht="18.75">
      <c r="B218" s="15">
        <f t="shared" si="3"/>
        <v>197</v>
      </c>
      <c r="C218" s="8" t="s">
        <v>137</v>
      </c>
      <c r="D218" s="17" t="s">
        <v>76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 spans="2:25" ht="18.75">
      <c r="B219" s="15">
        <f aca="true" t="shared" si="4" ref="B219:B225">B218+1</f>
        <v>198</v>
      </c>
      <c r="C219" s="8" t="s">
        <v>138</v>
      </c>
      <c r="D219" s="17" t="s">
        <v>14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 spans="2:25" ht="18.75">
      <c r="B220" s="15">
        <f t="shared" si="4"/>
        <v>199</v>
      </c>
      <c r="C220" s="8" t="s">
        <v>35</v>
      </c>
      <c r="D220" s="17" t="s">
        <v>139</v>
      </c>
      <c r="E220" s="28">
        <v>7.9</v>
      </c>
      <c r="F220" s="28">
        <v>7.6</v>
      </c>
      <c r="G220" s="28">
        <v>7.6</v>
      </c>
      <c r="H220" s="28">
        <v>7.4</v>
      </c>
      <c r="I220" s="28">
        <v>7.4</v>
      </c>
      <c r="J220" s="28">
        <v>7.4</v>
      </c>
      <c r="K220" s="28">
        <v>7.2</v>
      </c>
      <c r="L220" s="28">
        <v>7.2</v>
      </c>
      <c r="M220" s="28">
        <v>7.2</v>
      </c>
      <c r="N220" s="28">
        <v>6.9</v>
      </c>
      <c r="O220" s="28">
        <v>6.9</v>
      </c>
      <c r="P220" s="28">
        <v>6.9</v>
      </c>
      <c r="Q220" s="28">
        <v>6.6</v>
      </c>
      <c r="R220" s="28">
        <v>6.6</v>
      </c>
      <c r="S220" s="28">
        <v>6.6</v>
      </c>
      <c r="T220" s="28">
        <v>6.3</v>
      </c>
      <c r="U220" s="28">
        <v>6.3</v>
      </c>
      <c r="V220" s="28">
        <v>6.3</v>
      </c>
      <c r="W220" s="36">
        <v>6</v>
      </c>
      <c r="X220" s="36">
        <v>6</v>
      </c>
      <c r="Y220" s="36">
        <v>6</v>
      </c>
    </row>
    <row r="221" spans="2:25" ht="37.5">
      <c r="B221" s="15">
        <f t="shared" si="4"/>
        <v>200</v>
      </c>
      <c r="C221" s="6" t="s">
        <v>36</v>
      </c>
      <c r="D221" s="17" t="s">
        <v>14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 spans="2:25" ht="18.75">
      <c r="B222" s="15">
        <f t="shared" si="4"/>
        <v>201</v>
      </c>
      <c r="C222" s="6" t="s">
        <v>140</v>
      </c>
      <c r="D222" s="4" t="s">
        <v>24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 spans="2:25" ht="56.25">
      <c r="B223" s="15">
        <f t="shared" si="4"/>
        <v>202</v>
      </c>
      <c r="C223" s="6" t="s">
        <v>37</v>
      </c>
      <c r="D223" s="4" t="s">
        <v>24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 spans="2:25" ht="18.75">
      <c r="B224" s="15">
        <f t="shared" si="4"/>
        <v>203</v>
      </c>
      <c r="C224" s="6" t="s">
        <v>141</v>
      </c>
      <c r="D224" s="4" t="s">
        <v>9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 spans="2:25" ht="37.5">
      <c r="B225" s="15">
        <f t="shared" si="4"/>
        <v>204</v>
      </c>
      <c r="C225" s="6" t="s">
        <v>142</v>
      </c>
      <c r="D225" s="4" t="s">
        <v>76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</sheetData>
  <sheetProtection/>
  <mergeCells count="15">
    <mergeCell ref="W7:Y7"/>
    <mergeCell ref="H6:Y6"/>
    <mergeCell ref="G7:G9"/>
    <mergeCell ref="B2:P2"/>
    <mergeCell ref="B4:P4"/>
    <mergeCell ref="H7:J7"/>
    <mergeCell ref="K7:M7"/>
    <mergeCell ref="N7:P7"/>
    <mergeCell ref="B6:B9"/>
    <mergeCell ref="C6:C9"/>
    <mergeCell ref="D6:D9"/>
    <mergeCell ref="E7:E9"/>
    <mergeCell ref="F7:F9"/>
    <mergeCell ref="Q7:S7"/>
    <mergeCell ref="T7:V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Адм</cp:lastModifiedBy>
  <cp:lastPrinted>2018-04-04T16:01:12Z</cp:lastPrinted>
  <dcterms:created xsi:type="dcterms:W3CDTF">2013-05-25T16:45:04Z</dcterms:created>
  <dcterms:modified xsi:type="dcterms:W3CDTF">2018-08-21T09:56:56Z</dcterms:modified>
  <cp:category/>
  <cp:version/>
  <cp:contentType/>
  <cp:contentStatus/>
</cp:coreProperties>
</file>